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175" activeTab="2"/>
  </bookViews>
  <sheets>
    <sheet name="Додаток 1" sheetId="1" r:id="rId1"/>
    <sheet name="Форма 1" sheetId="5" r:id="rId2"/>
    <sheet name="Додаток 2" sheetId="2" r:id="rId3"/>
    <sheet name="Додаток 3" sheetId="3" r:id="rId4"/>
    <sheet name="Лист1" sheetId="4" r:id="rId5"/>
  </sheets>
  <definedNames>
    <definedName name="_Toc188262779" localSheetId="0">'Додаток 1'!$A$1</definedName>
    <definedName name="_Toc188262780" localSheetId="2">'Додаток 2'!$A$1</definedName>
    <definedName name="_Toc188262781" localSheetId="3">'Додаток 3'!$A$1</definedName>
    <definedName name="rozdil_2_3" localSheetId="0">'Додаток 1'!$A$11</definedName>
  </definedNames>
  <calcPr calcId="162913"/>
</workbook>
</file>

<file path=xl/calcChain.xml><?xml version="1.0" encoding="utf-8"?>
<calcChain xmlns="http://schemas.openxmlformats.org/spreadsheetml/2006/main">
  <c r="C279" i="2" l="1"/>
  <c r="C280" i="2"/>
  <c r="C281" i="2"/>
  <c r="J256" i="2"/>
  <c r="J257" i="2"/>
  <c r="J258" i="2"/>
  <c r="J255" i="2"/>
  <c r="D255" i="2"/>
  <c r="D256" i="2"/>
  <c r="C257" i="2"/>
  <c r="C256" i="2" s="1"/>
  <c r="C255" i="2" s="1"/>
  <c r="D257" i="2"/>
  <c r="C271" i="2"/>
  <c r="F225" i="2"/>
  <c r="F224" i="2"/>
  <c r="E225" i="2"/>
  <c r="E224" i="2"/>
  <c r="G176" i="2"/>
  <c r="G175" i="2"/>
  <c r="G173" i="2"/>
  <c r="G172" i="2"/>
  <c r="G170" i="2"/>
  <c r="G169" i="2"/>
  <c r="E146" i="2"/>
  <c r="D146" i="2"/>
  <c r="F144" i="2"/>
  <c r="E144" i="2"/>
  <c r="D144" i="2"/>
  <c r="L271" i="2" l="1"/>
  <c r="H269" i="2"/>
  <c r="L269" i="2" s="1"/>
  <c r="H270" i="2"/>
  <c r="L270" i="2" s="1"/>
  <c r="G271" i="2"/>
  <c r="C270" i="2"/>
  <c r="C269" i="2" s="1"/>
  <c r="G269" i="2" s="1"/>
  <c r="J176" i="2"/>
  <c r="J175" i="2"/>
  <c r="J173" i="2"/>
  <c r="J172" i="2"/>
  <c r="J170" i="2"/>
  <c r="G270" i="2" l="1"/>
  <c r="L41" i="2"/>
  <c r="M170" i="2" l="1"/>
  <c r="M176" i="2" l="1"/>
  <c r="M175" i="2"/>
  <c r="M172" i="2"/>
  <c r="M173" i="2"/>
  <c r="M145" i="2"/>
  <c r="N145" i="2"/>
  <c r="I42" i="5" l="1"/>
  <c r="H42" i="5"/>
  <c r="I43" i="5" l="1"/>
  <c r="H43" i="5"/>
  <c r="G43" i="5"/>
  <c r="F43" i="5"/>
  <c r="E43" i="5"/>
  <c r="D41" i="5"/>
  <c r="E41" i="5" s="1"/>
  <c r="F41" i="5" s="1"/>
  <c r="G41" i="5" s="1"/>
  <c r="H41" i="5" s="1"/>
  <c r="I41" i="5" s="1"/>
  <c r="J34" i="5"/>
  <c r="I34" i="5"/>
  <c r="H34" i="5"/>
  <c r="G34" i="5"/>
  <c r="F34" i="5"/>
  <c r="E34" i="5"/>
  <c r="D32" i="5"/>
  <c r="E32" i="5" s="1"/>
  <c r="F32" i="5" s="1"/>
  <c r="G32" i="5" s="1"/>
  <c r="H32" i="5" s="1"/>
  <c r="I32" i="5" s="1"/>
  <c r="G225" i="2" l="1"/>
  <c r="J32" i="1" l="1"/>
  <c r="G235" i="2" l="1"/>
  <c r="D235" i="2"/>
  <c r="G122" i="2"/>
  <c r="C122" i="2"/>
  <c r="J55" i="2"/>
  <c r="E55" i="2"/>
  <c r="I55" i="2" l="1"/>
  <c r="H121" i="2"/>
  <c r="H156" i="2" s="1"/>
  <c r="F55" i="2"/>
  <c r="N40" i="2"/>
  <c r="M40" i="2"/>
  <c r="N41" i="2"/>
  <c r="H122" i="2" l="1"/>
  <c r="J122" i="2" s="1"/>
  <c r="H120" i="2"/>
  <c r="H119" i="2" s="1"/>
  <c r="J121" i="2"/>
  <c r="J120" i="2" s="1"/>
  <c r="J119" i="2" s="1"/>
  <c r="I121" i="2"/>
  <c r="M41" i="2"/>
  <c r="G195" i="2"/>
  <c r="G190" i="2"/>
  <c r="D121" i="2"/>
  <c r="D156" i="2" s="1"/>
  <c r="L84" i="2"/>
  <c r="L80" i="2" s="1"/>
  <c r="H84" i="2"/>
  <c r="H80" i="2" s="1"/>
  <c r="I40" i="2"/>
  <c r="J40" i="2"/>
  <c r="D84" i="2"/>
  <c r="E156" i="2" l="1"/>
  <c r="F156" i="2" s="1"/>
  <c r="I122" i="2"/>
  <c r="I120" i="2"/>
  <c r="I119" i="2" s="1"/>
  <c r="I156" i="2"/>
  <c r="J156" i="2"/>
  <c r="F187" i="2"/>
  <c r="H81" i="2"/>
  <c r="F121" i="2"/>
  <c r="F120" i="2" s="1"/>
  <c r="F119" i="2" s="1"/>
  <c r="F118" i="2" s="1"/>
  <c r="F122" i="2" s="1"/>
  <c r="E121" i="2"/>
  <c r="E120" i="2" s="1"/>
  <c r="E119" i="2" s="1"/>
  <c r="E118" i="2" s="1"/>
  <c r="E122" i="2" s="1"/>
  <c r="D120" i="2"/>
  <c r="D119" i="2" s="1"/>
  <c r="D118" i="2" s="1"/>
  <c r="D122" i="2" s="1"/>
  <c r="F40" i="2"/>
  <c r="E40" i="2"/>
  <c r="E41" i="2" s="1"/>
  <c r="D81" i="2"/>
  <c r="L81" i="2"/>
  <c r="D80" i="2"/>
  <c r="F80" i="2" s="1"/>
  <c r="E84" i="2"/>
  <c r="F84" i="2"/>
  <c r="I84" i="2"/>
  <c r="M84" i="2"/>
  <c r="G57" i="2"/>
  <c r="C57" i="2"/>
  <c r="D41" i="2"/>
  <c r="F41" i="2"/>
  <c r="G41" i="2"/>
  <c r="H41" i="2"/>
  <c r="I41" i="2"/>
  <c r="J41" i="2"/>
  <c r="C41" i="2"/>
  <c r="F193" i="2" l="1"/>
  <c r="F192" i="2"/>
  <c r="G187" i="2"/>
  <c r="E234" i="2"/>
  <c r="M81" i="2"/>
  <c r="I81" i="2"/>
  <c r="F81" i="2"/>
  <c r="E80" i="2"/>
  <c r="E81" i="2"/>
  <c r="I80" i="2"/>
  <c r="J84" i="2"/>
  <c r="M80" i="2"/>
  <c r="N84" i="2"/>
  <c r="F234" i="2" l="1"/>
  <c r="F235" i="2" s="1"/>
  <c r="E235" i="2"/>
  <c r="G193" i="2"/>
  <c r="G192" i="2"/>
  <c r="N80" i="2"/>
  <c r="N81" i="2"/>
  <c r="J80" i="2"/>
  <c r="J81" i="2"/>
  <c r="D203" i="2" l="1"/>
  <c r="E203" i="2" s="1"/>
  <c r="F203" i="2" s="1"/>
  <c r="G203" i="2" s="1"/>
  <c r="H203" i="2" s="1"/>
  <c r="I203" i="2" s="1"/>
  <c r="J203" i="2" s="1"/>
  <c r="K203" i="2" s="1"/>
  <c r="L203" i="2" s="1"/>
  <c r="C278" i="2" l="1"/>
  <c r="D278" i="2" s="1"/>
  <c r="E278" i="2" s="1"/>
  <c r="F278" i="2" s="1"/>
  <c r="G278" i="2" s="1"/>
  <c r="H278" i="2" s="1"/>
  <c r="I278" i="2" s="1"/>
  <c r="D39" i="1" l="1"/>
  <c r="E39" i="1" s="1"/>
  <c r="F39" i="1" s="1"/>
  <c r="G39" i="1" s="1"/>
  <c r="H39" i="1" s="1"/>
  <c r="I39" i="1" s="1"/>
  <c r="D30" i="1"/>
  <c r="E30" i="1" s="1"/>
  <c r="F30" i="1" s="1"/>
  <c r="G30" i="1" s="1"/>
  <c r="H30" i="1" s="1"/>
  <c r="I30" i="1" s="1"/>
  <c r="C268" i="2"/>
  <c r="D268" i="2" s="1"/>
  <c r="E268" i="2" s="1"/>
  <c r="F268" i="2" s="1"/>
  <c r="G268" i="2" s="1"/>
  <c r="H268" i="2" s="1"/>
  <c r="I268" i="2" s="1"/>
  <c r="J268" i="2" s="1"/>
  <c r="K268" i="2" s="1"/>
  <c r="L268" i="2" s="1"/>
  <c r="C254" i="2"/>
  <c r="D254" i="2" s="1"/>
  <c r="E254" i="2" s="1"/>
  <c r="F254" i="2" s="1"/>
  <c r="G254" i="2" s="1"/>
  <c r="H254" i="2" s="1"/>
  <c r="I254" i="2" s="1"/>
  <c r="J254" i="2" s="1"/>
  <c r="C241" i="2" l="1"/>
  <c r="D241" i="2" s="1"/>
  <c r="E241" i="2" s="1"/>
  <c r="F241" i="2" s="1"/>
  <c r="G241" i="2" s="1"/>
  <c r="H241" i="2" s="1"/>
  <c r="I241" i="2" s="1"/>
  <c r="J241" i="2" s="1"/>
  <c r="K241" i="2" s="1"/>
  <c r="L241" i="2" s="1"/>
  <c r="M241" i="2" s="1"/>
  <c r="N241" i="2" s="1"/>
  <c r="D232" i="2" l="1"/>
  <c r="E232" i="2" s="1"/>
  <c r="F232" i="2" s="1"/>
  <c r="G232" i="2" s="1"/>
  <c r="H232" i="2" s="1"/>
  <c r="I232" i="2" s="1"/>
  <c r="D222" i="2"/>
  <c r="F183" i="2"/>
  <c r="G183" i="2" s="1"/>
  <c r="H183" i="2" s="1"/>
  <c r="I183" i="2" s="1"/>
  <c r="J183" i="2" s="1"/>
  <c r="F165" i="2"/>
  <c r="G165" i="2" s="1"/>
  <c r="H165" i="2" s="1"/>
  <c r="I165" i="2" s="1"/>
  <c r="J165" i="2" s="1"/>
  <c r="K165" i="2" s="1"/>
  <c r="L165" i="2" s="1"/>
  <c r="M165" i="2" s="1"/>
  <c r="E222" i="2" l="1"/>
  <c r="F222" i="2" s="1"/>
  <c r="G222" i="2" s="1"/>
  <c r="H222" i="2" s="1"/>
  <c r="I222" i="2" s="1"/>
  <c r="J222" i="2" s="1"/>
  <c r="K222" i="2" s="1"/>
  <c r="L222" i="2" s="1"/>
  <c r="B129" i="2"/>
  <c r="C129" i="2" s="1"/>
  <c r="D129" i="2" s="1"/>
  <c r="E129" i="2" s="1"/>
  <c r="F129" i="2" s="1"/>
  <c r="G129" i="2" s="1"/>
  <c r="H129" i="2" s="1"/>
  <c r="I129" i="2" s="1"/>
  <c r="J129" i="2" s="1"/>
  <c r="B102" i="2"/>
  <c r="C102" i="2" s="1"/>
  <c r="D102" i="2" s="1"/>
  <c r="E102" i="2" s="1"/>
  <c r="F102" i="2" s="1"/>
  <c r="G102" i="2" s="1"/>
  <c r="H102" i="2" s="1"/>
  <c r="I102" i="2" s="1"/>
  <c r="J102" i="2" s="1"/>
  <c r="B92" i="2"/>
  <c r="C92" i="2" s="1"/>
  <c r="D92" i="2" s="1"/>
  <c r="E92" i="2" s="1"/>
  <c r="F92" i="2" s="1"/>
  <c r="G92" i="2" s="1"/>
  <c r="H92" i="2" s="1"/>
  <c r="I92" i="2" s="1"/>
  <c r="J92" i="2" s="1"/>
  <c r="K92" i="2" s="1"/>
  <c r="L92" i="2" s="1"/>
  <c r="M92" i="2" s="1"/>
  <c r="N92" i="2" s="1"/>
  <c r="B66" i="2"/>
  <c r="C66" i="2" s="1"/>
  <c r="D66" i="2" s="1"/>
  <c r="E66" i="2" s="1"/>
  <c r="F66" i="2" s="1"/>
  <c r="G66" i="2" s="1"/>
  <c r="H66" i="2" s="1"/>
  <c r="I66" i="2" s="1"/>
  <c r="J66" i="2" s="1"/>
  <c r="K66" i="2" s="1"/>
  <c r="L66" i="2" s="1"/>
  <c r="M66" i="2" s="1"/>
  <c r="N66" i="2" s="1"/>
  <c r="B48" i="2"/>
  <c r="C48" i="2" s="1"/>
  <c r="D48" i="2" s="1"/>
  <c r="E48" i="2" s="1"/>
  <c r="F48" i="2" s="1"/>
  <c r="G48" i="2" s="1"/>
  <c r="H48" i="2" s="1"/>
  <c r="I48" i="2" s="1"/>
  <c r="J48" i="2" s="1"/>
  <c r="C37" i="2"/>
  <c r="D37" i="2" s="1"/>
  <c r="E37" i="2" s="1"/>
  <c r="F37" i="2" s="1"/>
  <c r="G37" i="2" s="1"/>
  <c r="H37" i="2" s="1"/>
  <c r="I37" i="2" s="1"/>
  <c r="J37" i="2" s="1"/>
  <c r="K37" i="2" s="1"/>
  <c r="L37" i="2" s="1"/>
  <c r="M37" i="2" s="1"/>
  <c r="N37" i="2" s="1"/>
  <c r="G282" i="2" l="1"/>
  <c r="F282" i="2" l="1"/>
  <c r="E282" i="2"/>
  <c r="B105" i="2" l="1"/>
  <c r="B108" i="2"/>
  <c r="B117" i="2"/>
  <c r="B104" i="2"/>
  <c r="A117" i="2"/>
  <c r="F272" i="2" l="1"/>
  <c r="H157" i="2"/>
  <c r="L85" i="2"/>
  <c r="L144" i="2" s="1"/>
  <c r="L146" i="2" l="1"/>
  <c r="K224" i="2" s="1"/>
  <c r="L169" i="2"/>
  <c r="M169" i="2" s="1"/>
  <c r="M144" i="2"/>
  <c r="H234" i="2"/>
  <c r="C258" i="2"/>
  <c r="H258" i="2"/>
  <c r="E258" i="2"/>
  <c r="G258" i="2"/>
  <c r="E157" i="2"/>
  <c r="I157" i="2"/>
  <c r="N144" i="2" l="1"/>
  <c r="N146" i="2" s="1"/>
  <c r="M146" i="2"/>
  <c r="L224" i="2"/>
  <c r="L225" i="2" s="1"/>
  <c r="K225" i="2"/>
  <c r="H235" i="2"/>
  <c r="I234" i="2"/>
  <c r="I235" i="2" s="1"/>
  <c r="D258" i="2"/>
  <c r="C85" i="2"/>
  <c r="F258" i="2"/>
  <c r="E272" i="2"/>
  <c r="D157" i="2"/>
  <c r="M85" i="2"/>
  <c r="K85" i="2"/>
  <c r="N85" i="2" s="1"/>
  <c r="D282" i="2" l="1"/>
  <c r="C282" i="2"/>
  <c r="G146" i="2"/>
  <c r="G85" i="2"/>
  <c r="D272" i="2"/>
  <c r="H272" i="2"/>
  <c r="G157" i="2"/>
  <c r="J157" i="2" s="1"/>
  <c r="K146" i="2"/>
  <c r="C146" i="2"/>
  <c r="I41" i="1"/>
  <c r="G41" i="1"/>
  <c r="E41" i="1"/>
  <c r="H41" i="1"/>
  <c r="C157" i="2" l="1"/>
  <c r="F157" i="2" s="1"/>
  <c r="I272" i="2"/>
  <c r="J272" i="2" s="1"/>
  <c r="G272" i="2"/>
  <c r="C272" i="2"/>
  <c r="H57" i="2"/>
  <c r="D57" i="2"/>
  <c r="K272" i="2" l="1"/>
  <c r="L272" i="2"/>
  <c r="H32" i="1"/>
  <c r="I32" i="1"/>
  <c r="G32" i="1"/>
  <c r="F41" i="1"/>
  <c r="E57" i="2"/>
  <c r="I57" i="2"/>
  <c r="F32" i="1" l="1"/>
  <c r="E32" i="1"/>
  <c r="J57" i="2"/>
  <c r="F57" i="2"/>
  <c r="H85" i="2" l="1"/>
  <c r="J85" i="2" l="1"/>
  <c r="H144" i="2"/>
  <c r="I85" i="2"/>
  <c r="I144" i="2" s="1"/>
  <c r="I146" i="2" s="1"/>
  <c r="D85" i="2"/>
  <c r="F85" i="2" s="1"/>
  <c r="H224" i="2" l="1"/>
  <c r="I169" i="2"/>
  <c r="J169" i="2" s="1"/>
  <c r="J144" i="2"/>
  <c r="H146" i="2"/>
  <c r="J146" i="2" s="1"/>
  <c r="F146" i="2"/>
  <c r="E85" i="2"/>
  <c r="H225" i="2" l="1"/>
  <c r="I224" i="2"/>
  <c r="I225" i="2" s="1"/>
</calcChain>
</file>

<file path=xl/sharedStrings.xml><?xml version="1.0" encoding="utf-8"?>
<sst xmlns="http://schemas.openxmlformats.org/spreadsheetml/2006/main" count="793" uniqueCount="303">
  <si>
    <t xml:space="preserve">до Інструкції з підготовки бюджетних запитів </t>
  </si>
  <si>
    <t xml:space="preserve">за програмно-цільовим методом головними розпорядниками </t>
  </si>
  <si>
    <t>бюджетних коштів до проекту міського бюджету на 2017 рік</t>
  </si>
  <si>
    <r>
      <t>КПКВК</t>
    </r>
    <r>
      <rPr>
        <vertAlign val="superscript"/>
        <sz val="11"/>
        <color theme="1"/>
        <rFont val="Times New Roman"/>
        <family val="1"/>
        <charset val="204"/>
      </rPr>
      <t>*</t>
    </r>
  </si>
  <si>
    <t>Найменування</t>
  </si>
  <si>
    <t>(звіт)</t>
  </si>
  <si>
    <t>2016 рік (затверджено)</t>
  </si>
  <si>
    <t>(проект)</t>
  </si>
  <si>
    <t>(прогноз)</t>
  </si>
  <si>
    <t>2019 рік</t>
  </si>
  <si>
    <t>Програма</t>
  </si>
  <si>
    <t>…</t>
  </si>
  <si>
    <t>ВСЬОГО</t>
  </si>
  <si>
    <t>(тис. грн)</t>
  </si>
  <si>
    <r>
      <t>*</t>
    </r>
    <r>
      <rPr>
        <vertAlign val="superscript"/>
        <sz val="9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Код програмної класифікації видатків та кредитування місцевих бюджетів, Структура якого затверджена наказом Міністерства фінансів України від 02 грудня 2014 року № 1195</t>
    </r>
  </si>
  <si>
    <t>(зі змінами).</t>
  </si>
  <si>
    <t>(підпис)</t>
  </si>
  <si>
    <t>(ініціали та прізвище)</t>
  </si>
  <si>
    <t xml:space="preserve">    (затверджено)</t>
  </si>
  <si>
    <t>(затверджено)</t>
  </si>
  <si>
    <t>________________________</t>
  </si>
  <si>
    <t>В.о. директора департаменту</t>
  </si>
  <si>
    <t>Головний спеціаліст</t>
  </si>
  <si>
    <t>В.М. Ніценко</t>
  </si>
  <si>
    <t>Н.А. Поліщук</t>
  </si>
  <si>
    <t xml:space="preserve">Заступник директора департаменту - начальник  бюджетного відділу  департаменту фінансів міської ради  </t>
  </si>
  <si>
    <t>Антоніна Лесь</t>
  </si>
  <si>
    <t>Додаток 2</t>
  </si>
  <si>
    <t>Код</t>
  </si>
  <si>
    <t>загальний</t>
  </si>
  <si>
    <t>фонд</t>
  </si>
  <si>
    <t>спеціаль-ний фонд</t>
  </si>
  <si>
    <t>у т.ч. бюджет розвитку</t>
  </si>
  <si>
    <t>разом</t>
  </si>
  <si>
    <t>Підпрограма 1</t>
  </si>
  <si>
    <t>Х</t>
  </si>
  <si>
    <t>Підпрограма 2</t>
  </si>
  <si>
    <t>спеціальний фонд</t>
  </si>
  <si>
    <t>(3+4)</t>
  </si>
  <si>
    <t>(7+8)</t>
  </si>
  <si>
    <t>(11+12)</t>
  </si>
  <si>
    <t>8. Результативні показники бюджетної програми</t>
  </si>
  <si>
    <t xml:space="preserve"> </t>
  </si>
  <si>
    <t>Показники</t>
  </si>
  <si>
    <t>Одиниця виміру</t>
  </si>
  <si>
    <t>Джерело інформації</t>
  </si>
  <si>
    <t>загальний фонд</t>
  </si>
  <si>
    <t>затрат</t>
  </si>
  <si>
    <t>продукту</t>
  </si>
  <si>
    <t>ефективності</t>
  </si>
  <si>
    <t>якості</t>
  </si>
  <si>
    <t>спеціальний</t>
  </si>
  <si>
    <t>10. Чисельність зайнятих у бюджетних установах</t>
  </si>
  <si>
    <t>Категорії працівників</t>
  </si>
  <si>
    <t>затвер-джено</t>
  </si>
  <si>
    <t>фактично зайняті</t>
  </si>
  <si>
    <t>ВСЬОГО штатних одиниць</t>
  </si>
  <si>
    <t>з них штатні одиниці за загальним фондом, що враховані також у спеціальному фонді</t>
  </si>
  <si>
    <t>№ з/п</t>
  </si>
  <si>
    <t>Коли та яким документом затверджена</t>
  </si>
  <si>
    <t xml:space="preserve"> фонд</t>
  </si>
  <si>
    <t>КЕКВ/ККК</t>
  </si>
  <si>
    <t>Затверджено з урахуванням змін</t>
  </si>
  <si>
    <t>Касові видатки/ надання кредитів</t>
  </si>
  <si>
    <t>Погашено кредиторську заборгованість за рахунок коштів</t>
  </si>
  <si>
    <t>загального фонду</t>
  </si>
  <si>
    <t>спеціального фонду</t>
  </si>
  <si>
    <t>затверджені призначення</t>
  </si>
  <si>
    <t>планується погасити кредиторську заборгованість за рахунок коштів</t>
  </si>
  <si>
    <t>очікуваний обсяг взяття поточних зобов’язань</t>
  </si>
  <si>
    <t>граничний обсяг</t>
  </si>
  <si>
    <t>Причини виникнення заборгованості</t>
  </si>
  <si>
    <t>Вжиті заходи щодо погашення заборгованості</t>
  </si>
  <si>
    <t>Бюджетний запит на 2017 – 2019 роки додатковий, Форма 2017-3</t>
  </si>
  <si>
    <t>2. Додаткові видатки / надання кредитів загального фонду міського бюджету</t>
  </si>
  <si>
    <t xml:space="preserve">2.1. Додаткові видатки / надання кредитів загального фонду міського бюджету на 2017(плановий) рік за бюджетними програмами </t>
  </si>
  <si>
    <t>2015рік (звіт)</t>
  </si>
  <si>
    <t>2017рік (проект)</t>
  </si>
  <si>
    <t>Обґрунтування необхідності додаткових коштів загального фонду на 2017 рік</t>
  </si>
  <si>
    <t>(обов’язкове посилання на нормативний документ, відповідно до якого існує необхідність у додаткових коштах)</t>
  </si>
  <si>
    <t>необхідно додатково</t>
  </si>
  <si>
    <t>(+)</t>
  </si>
  <si>
    <t>Зміна результативних показників, які характеризують виконання бюджетної програми, у разі передбачення додаткових коштів</t>
  </si>
  <si>
    <t>2017рік (проект) в межах доведених граничних обсягів</t>
  </si>
  <si>
    <t>2017 рік (проект) зміни у разі передбачення додаткових коштів</t>
  </si>
  <si>
    <t>Завдання</t>
  </si>
  <si>
    <t>Наслідки, які настають у разі, якщо додаткові кошти не будуть передбачені у 2017 році, та альтернативні заходи, яких необхідно вжити для забезпечення виконання бюджетної програми</t>
  </si>
  <si>
    <t>Підсумковий рядок таблиці пункту 2.1</t>
  </si>
  <si>
    <t>2.2. Додаткові видатки / надання кредитів загального фонду міського бюджету на 2018 - 2019 (прогнозні) роки за бюджетними програмами</t>
  </si>
  <si>
    <t>2018рік</t>
  </si>
  <si>
    <t>Обґрунтування необхідності додаткових коштів загального фонду на 2018 - 2019 роки</t>
  </si>
  <si>
    <t>індикативні прогнозні показники</t>
  </si>
  <si>
    <t>2018 рік (прогноз) у межах доведених індикативних прогнозних показників</t>
  </si>
  <si>
    <t>2018 рік (прогноз) зміни у разі передбачення додаткових коштів</t>
  </si>
  <si>
    <t>2019 рік (прогноз) у межах доведених індикативних прогнозних показників</t>
  </si>
  <si>
    <t>2019 рік (прогноз) зміни у разі передбачення додаткових коштів</t>
  </si>
  <si>
    <t>……</t>
  </si>
  <si>
    <t>Наслідки, які настають у разі, якщо додаткові кошти не будуть передбачені  у 2018 - 2019 роках, та альтернативні заходи, яких необхідно вжити для забезпечення виконання бюджетної програми</t>
  </si>
  <si>
    <r>
      <t>Підсумковий рядок таблиці пункту 2.2</t>
    </r>
    <r>
      <rPr>
        <sz val="9"/>
        <color theme="1"/>
        <rFont val="Times New Roman"/>
        <family val="1"/>
        <charset val="204"/>
      </rPr>
      <t xml:space="preserve">  </t>
    </r>
  </si>
  <si>
    <t xml:space="preserve">(тис. грн)                                                                                                                                                                                                  </t>
  </si>
  <si>
    <t>Поточні видатки</t>
  </si>
  <si>
    <t>Оплата праці і нарахування на заробітну плату</t>
  </si>
  <si>
    <t>Використання товарів і послуг</t>
  </si>
  <si>
    <t>Капітальні видатки</t>
  </si>
  <si>
    <t>затверджено</t>
  </si>
  <si>
    <t>Інші поточні видатки</t>
  </si>
  <si>
    <r>
      <t xml:space="preserve">1.  Департамент комунального господарства та благоустрою                            </t>
    </r>
    <r>
      <rPr>
        <sz val="12"/>
        <color theme="1"/>
        <rFont val="Times New Roman"/>
        <family val="1"/>
        <charset val="204"/>
      </rPr>
      <t xml:space="preserve">(4) (1) </t>
    </r>
    <r>
      <rPr>
        <b/>
        <sz val="12"/>
        <color theme="1"/>
        <rFont val="Times New Roman"/>
        <family val="1"/>
        <charset val="204"/>
      </rPr>
      <t xml:space="preserve"> </t>
    </r>
  </si>
  <si>
    <t xml:space="preserve">            (найменування головного розпорядника коштів міського бюджету)                                           КВК</t>
  </si>
  <si>
    <t>Головний бухгалтр</t>
  </si>
  <si>
    <t>Н.І. Кочеткова</t>
  </si>
  <si>
    <t>Головний бухгалтер</t>
  </si>
  <si>
    <r>
      <t xml:space="preserve">1. Департамент міського господарства   Вінницької міської ради                                                </t>
    </r>
    <r>
      <rPr>
        <sz val="12"/>
        <color theme="1"/>
        <rFont val="Times New Roman"/>
        <family val="1"/>
        <charset val="204"/>
      </rPr>
      <t xml:space="preserve">(1) (2) </t>
    </r>
    <r>
      <rPr>
        <b/>
        <sz val="12"/>
        <color theme="1"/>
        <rFont val="Times New Roman"/>
        <family val="1"/>
        <charset val="204"/>
      </rPr>
      <t xml:space="preserve"> </t>
    </r>
  </si>
  <si>
    <r>
      <t>1.     Департамент міського господарства  Вінницької міської ради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</t>
    </r>
  </si>
  <si>
    <t>(грн)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</si>
  <si>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</si>
  <si>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</si>
  <si>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</si>
  <si>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N з/п</t>
  </si>
  <si>
    <t>( грн)</t>
  </si>
  <si>
    <t>N
з/п</t>
  </si>
  <si>
    <t>УСЬОГО</t>
  </si>
  <si>
    <t>разом
(5 + 6)</t>
  </si>
  <si>
    <t>разом (8+9)</t>
  </si>
  <si>
    <t>разом (11+12)</t>
  </si>
  <si>
    <t>разом (5+6)</t>
  </si>
  <si>
    <t>Найменування місцевої/регіональної програми</t>
  </si>
  <si>
    <t>разом (4+5)</t>
  </si>
  <si>
    <t>разом (7+8)</t>
  </si>
  <si>
    <t>разом (10+11)</t>
  </si>
  <si>
    <t>Загальна вартість об'єкта</t>
  </si>
  <si>
    <t>рівень будівельної готовності об'єкта на кінець бюджетного періоду, %</t>
  </si>
  <si>
    <t>Строк реалі-
зації об'єкта (рік початку і завер-
шення)</t>
  </si>
  <si>
    <t>спеціальний фонд
(бюджет розвитку)</t>
  </si>
  <si>
    <t>Зміна кредиторської заборгованості
(6 - 5)</t>
  </si>
  <si>
    <t>Бюджетні зобов’язання (4 + 6)</t>
  </si>
  <si>
    <t>(3–5)</t>
  </si>
  <si>
    <t>очікуваний обсяг взяття поточних зобов'язань
(8 - 10</t>
  </si>
  <si>
    <t>____________________</t>
  </si>
  <si>
    <t>ЗАТВЕРДЖЕНО
Наказ Міністерства фінансів України
17 липня 2015 року N 648
(у редакції наказу Міністерства фінансів України
від 17 липня 2018 року N 617)</t>
  </si>
  <si>
    <t>( грн.)</t>
  </si>
  <si>
    <t>Код Функціональної класифікації видатків та кредитування бюджету</t>
  </si>
  <si>
    <t>2021 рік</t>
  </si>
  <si>
    <t>1</t>
  </si>
  <si>
    <t>2</t>
  </si>
  <si>
    <t>9. Структура видатків на оплату праці</t>
  </si>
  <si>
    <t>в т. ч. оплата праці штатних одиниць за загальним фондом, що враховані також у спеціальному фонді</t>
  </si>
  <si>
    <t>Кошти, що передаються із загального фонду бюджету до спеціального фонду (бюджету розвитку)</t>
  </si>
  <si>
    <t>Обсяг видатків</t>
  </si>
  <si>
    <t>Відсоток виконання  реставраційних робіт</t>
  </si>
  <si>
    <t>кількість об'єктів, по яким плануються реставрації</t>
  </si>
  <si>
    <t>площа об'єктів, по яких плануються реставрації</t>
  </si>
  <si>
    <t>середні видатки на проведення реставрації одного обєкту</t>
  </si>
  <si>
    <t>Середня вартість проведення реставрації робіт 1 кв. м.</t>
  </si>
  <si>
    <t>грн.</t>
  </si>
  <si>
    <t>Рішення міської ради Про міський бюджет на відповідний рік, розпис міського бюджету</t>
  </si>
  <si>
    <t>од.</t>
  </si>
  <si>
    <t xml:space="preserve">Програма реставрації об"єктів культурної спадщини на території м. Вінниці </t>
  </si>
  <si>
    <t>кв. м.</t>
  </si>
  <si>
    <t>ПКД</t>
  </si>
  <si>
    <t>%</t>
  </si>
  <si>
    <t>Розрахунковий показник</t>
  </si>
  <si>
    <t>Завдання 1 Реставрація пам’ятки архітектури місцевого значення "Житловий будинок залізничників" по вул. Замостянській, 27 в м. Вінниці (охоронний № 392-м) (в т.ч. проектні роботи)</t>
  </si>
  <si>
    <t>1216020</t>
  </si>
  <si>
    <t>0620</t>
  </si>
  <si>
    <t>Надходження із загального фонду бюджету</t>
  </si>
  <si>
    <t>х</t>
  </si>
  <si>
    <t>Придбання нової техніки, контейнерів та урн, спеціального обладнання, інших основних засобів, малоцінних необоротних матеріальних активів для підприємств житлово-комунального господарства</t>
  </si>
  <si>
    <t>кількість придбаних основних засобів</t>
  </si>
  <si>
    <t>середня вартість 1 одиниці основних засобів</t>
  </si>
  <si>
    <t>відсоток закупленого обладнання до запланованої кількості</t>
  </si>
  <si>
    <r>
      <t>5.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>Надходження для виконання бюджетної програми:</t>
    </r>
  </si>
  <si>
    <t>11.Місцеві/регіональні програми, які виконуються в межах бюджетної програми:</t>
  </si>
  <si>
    <t>2022 рік (прогноз)</t>
  </si>
  <si>
    <t>Код класифікації кредитування бюджету</t>
  </si>
  <si>
    <t xml:space="preserve">2022 рік </t>
  </si>
  <si>
    <t>Код Економічної класифікації видатків бюджету / код класифікації кредитування бюджету</t>
  </si>
  <si>
    <t>6.Витрати за кодами Економічної класифікації видатків / класифікації кредитування бюджету</t>
  </si>
  <si>
    <t>2022 рік</t>
  </si>
  <si>
    <t xml:space="preserve">         2019 рік </t>
  </si>
  <si>
    <t>2020рік</t>
  </si>
  <si>
    <t>Бюджетний запит на 2020 – 2022 роки загальний, Форма 2020-1</t>
  </si>
  <si>
    <t>рішення міської ради від 28.09.18р. №1350, зі змінами</t>
  </si>
  <si>
    <t xml:space="preserve">               (найменування головного розпорядника коштів міського бюджету)          (код Типової відомчої класифікації видатків та кредитування місцевих бюджетів)</t>
  </si>
  <si>
    <t>03363988</t>
  </si>
  <si>
    <t>(код ЄДРПОУ)</t>
  </si>
  <si>
    <t>02536000000</t>
  </si>
  <si>
    <t>(код бюджету)</t>
  </si>
  <si>
    <t>3. Цілі державної політики у відповідній сфері діяльності, формування та/або реалізацію якої забезпечує головний розпорядник коштів місцевого бюджету, і показники їх досягнення</t>
  </si>
  <si>
    <t>Найменування показника результату</t>
  </si>
  <si>
    <t>2019 рік (звіт)</t>
  </si>
  <si>
    <t>2020 рік (затверджено)</t>
  </si>
  <si>
    <t>2021 рік (проект)</t>
  </si>
  <si>
    <t>2023 рік (прогноз)</t>
  </si>
  <si>
    <t>Ціль державної політики 1</t>
  </si>
  <si>
    <t>Ціль державної політики 2</t>
  </si>
  <si>
    <t>4. Розподіл граничного обсягу видатків бюджету та надання кредиту  з бюджету загального фонду місцевого бюджету 2021 - 2023 роки за бюджетними програмами:</t>
  </si>
  <si>
    <t>Код Типової програмної класифікації видатків та кредитування місцевого бюджету</t>
  </si>
  <si>
    <t>Найменування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</si>
  <si>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Код Програмної класифікації видатків та кредитування місцевого бюджету</t>
  </si>
  <si>
    <t>2023 рік</t>
  </si>
  <si>
    <t>Номер цілі державної політики</t>
  </si>
  <si>
    <t>5. Розподіл граничного обсягу видатків бюджету та надання кредитів з бюджету спеціального фонду  місцевого бюджету  на 2021 - 2023 роки за бюджетними програмами:</t>
  </si>
  <si>
    <t>Департамент міського господарства - Забезпечення функціонування підприємств, установ та організацій, що виробляють, виконують та/або надають житлово-комунальні послуги</t>
  </si>
  <si>
    <t>Заступник  директора департаменту</t>
  </si>
  <si>
    <t>В.Ю. Місецький</t>
  </si>
  <si>
    <t>(найменування головного розпорядника коштів бюджету)           код Типової відомчої класифікації видатків та кредитування місцевих бюджетів</t>
  </si>
  <si>
    <t>(найменування відповідального виконавця )                                                         код Типової відомчої класифікації видатків та кредитування місцевих бюджетів</t>
  </si>
  <si>
    <t>3.</t>
  </si>
  <si>
    <t>(код Програмної класифікації видатків та кредитування місцевих бюджетів)</t>
  </si>
  <si>
    <t>(код Типової програмної класифікацією видатків та кредитування місцевого бюджету)</t>
  </si>
  <si>
    <t>(код Функціональної  класифікації видатків та кредитування  бюджету)</t>
  </si>
  <si>
    <t xml:space="preserve"> (найменування бюджетної програми згідно з Типовою програмною класифікацією видатків та кредитування місцевого бюджету)     </t>
  </si>
  <si>
    <t>b. завдання бюджетної програми;</t>
  </si>
  <si>
    <r>
      <t>c.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2"/>
        <color theme="1"/>
        <rFont val="Times New Roman"/>
        <family val="1"/>
        <charset val="204"/>
      </rPr>
      <t xml:space="preserve">підстави реалізації бюджетної програми </t>
    </r>
  </si>
  <si>
    <t>Найменування об'єкта відповідно до проектно-кошторисної документації</t>
  </si>
  <si>
    <t>ДОДАТОК №2</t>
  </si>
  <si>
    <t>2020 рік (звіт)</t>
  </si>
  <si>
    <t>2021 рік (затверджено)</t>
  </si>
  <si>
    <t>2022 рік (проект)</t>
  </si>
  <si>
    <t>2024 рік (прогноз)</t>
  </si>
  <si>
    <t xml:space="preserve">2024 рік </t>
  </si>
  <si>
    <t>Директор  департаменту</t>
  </si>
  <si>
    <t xml:space="preserve">до Інструкції з підготовки бюджетних запитів 
за програмно-цільовим методом головними розпорядниками бюджетних коштів до проекту бюджету Вінницької міської  територіальної громади на 2022 рік </t>
  </si>
  <si>
    <t>ЗАТВЕРДЖЕНО
до Інструкції з підготовки бюджетних запитів 
за програмно-цільовим методом головними розпорядниками бюджетних коштів до проекту бюджету Вінницької міської  територіальної громади на 2022 рік 
від 17 липня 2018 року N 617)</t>
  </si>
  <si>
    <t>Бюджетний запит на 2022 – 2024 роки загальний, Форма 2022-1</t>
  </si>
  <si>
    <t>4. Розподіл граничного обсягу видатків бюджету та надання кредиту  з бюджету загального фонду місцевого бюджету 2022 - 2024 роки за бюджетними програмами:</t>
  </si>
  <si>
    <t xml:space="preserve">         2020 рік </t>
  </si>
  <si>
    <t>2021рік</t>
  </si>
  <si>
    <t>2024 рік</t>
  </si>
  <si>
    <t>5. Розподіл граничного обсягу видатків бюджету та надання кредитів з бюджету спеціального фонду  місцевого бюджету  на 2022 - 2024 роки за бюджетними програмами:</t>
  </si>
  <si>
    <t xml:space="preserve">2020 рік </t>
  </si>
  <si>
    <t>Ддиректор департаменту</t>
  </si>
  <si>
    <r>
      <t xml:space="preserve">1. Департамент міського господарства   Вінницької міської ради                                                </t>
    </r>
    <r>
      <rPr>
        <sz val="12"/>
        <color theme="1"/>
        <rFont val="Times New Roman"/>
        <family val="1"/>
        <charset val="204"/>
      </rPr>
      <t xml:space="preserve">(1) (3) </t>
    </r>
    <r>
      <rPr>
        <b/>
        <sz val="12"/>
        <color theme="1"/>
        <rFont val="Times New Roman"/>
        <family val="1"/>
        <charset val="204"/>
      </rPr>
      <t xml:space="preserve"> </t>
    </r>
  </si>
  <si>
    <r>
      <t xml:space="preserve">2.     Департамент міського господарства  Вінницької міської ради________                     </t>
    </r>
    <r>
      <rPr>
        <sz val="12"/>
        <color theme="1"/>
        <rFont val="Times New Roman"/>
        <family val="1"/>
        <charset val="204"/>
      </rPr>
      <t>(_1_) (_3_) (_1_)</t>
    </r>
  </si>
  <si>
    <t xml:space="preserve"> (1) (3)  </t>
  </si>
  <si>
    <t>Програма  розвитку та утримання житлово-комунального господарства Вінницької міської  територіальної громади на 2019-2024 рр</t>
  </si>
  <si>
    <t>Ціль державної політики 1. Забезпечення сталої роботи  житлово-комунального господарства</t>
  </si>
  <si>
    <r>
      <t xml:space="preserve">2. Мета діяльності головного розпорядника коштів місцевого бюджету - </t>
    </r>
    <r>
      <rPr>
        <b/>
        <u/>
        <sz val="12"/>
        <color theme="1"/>
        <rFont val="Times New Roman"/>
        <family val="1"/>
        <charset val="204"/>
      </rPr>
      <t>Здійснення виконання на території Вінницької міської територіальної громади повноважень виконавчих органів міської ради в сфері розвитку та реформування житлово-комунального господарства, енергетики, транспорту , зв'язку</t>
    </r>
  </si>
  <si>
    <t>Організація благоустрою населених пунктів</t>
  </si>
  <si>
    <t xml:space="preserve"> розрахунок</t>
  </si>
  <si>
    <t>3</t>
  </si>
  <si>
    <t>7670</t>
  </si>
  <si>
    <t>0490</t>
  </si>
  <si>
    <t>Внески до статутного капіталу суб'єктів господарювання</t>
  </si>
  <si>
    <r>
      <t>а.</t>
    </r>
    <r>
      <rPr>
        <b/>
        <sz val="7"/>
        <color theme="1"/>
        <rFont val="Times New Roman"/>
        <family val="1"/>
        <charset val="204"/>
      </rPr>
      <t>  </t>
    </r>
    <r>
      <rPr>
        <b/>
        <sz val="12"/>
        <color theme="1"/>
        <rFont val="Times New Roman"/>
        <family val="1"/>
        <charset val="204"/>
      </rPr>
      <t xml:space="preserve"> мета бюджетної програми, строки її реалізації - </t>
    </r>
    <r>
      <rPr>
        <b/>
        <i/>
        <sz val="12"/>
        <color theme="1"/>
        <rFont val="Times New Roman"/>
        <family val="1"/>
        <charset val="204"/>
      </rPr>
      <t>Підтримка підприємств комунальної власності</t>
    </r>
  </si>
  <si>
    <t>Поповнення статутного капіталу КП  ВМР "Вінницяміськтеплоенерго"</t>
  </si>
  <si>
    <t>Капітальні трансферти</t>
  </si>
  <si>
    <t>Капітальні трансферти підприємствам (установам, організаціям)</t>
  </si>
  <si>
    <t>Обсяг видатків, що спрямовується на поповнення статутного капіталу підприємства</t>
  </si>
  <si>
    <t>Результат фінансової діяльності підприємства за попередній рік</t>
  </si>
  <si>
    <t>Рівень рентабельності підприємства  за попередній рік</t>
  </si>
  <si>
    <t>Рівень рентабельності підприємства поточного року</t>
  </si>
  <si>
    <t>Фінансовий план підприємства</t>
  </si>
  <si>
    <t>Співвідношення суми поповнення статутного капіталу до розміру статутного капіталу на початок року</t>
  </si>
  <si>
    <t>Результат фінансової діяльності підприємства поточного року</t>
  </si>
  <si>
    <t>Завдання 1 Поповнення статутного капіталу КП ВМР  "Вінницяміськтеплоенерго"</t>
  </si>
  <si>
    <t>2025 рік (прогноз)</t>
  </si>
  <si>
    <t xml:space="preserve">2025 рік </t>
  </si>
  <si>
    <t>Кредиторська заборгованість на 01.01.2022</t>
  </si>
  <si>
    <t>Дебіторська заборгованість на 01.01.2022</t>
  </si>
  <si>
    <t>Рішення міської ради   "Про бюджет Вінницької міської  територіальної громади  на відповідний рік", розрахунок</t>
  </si>
  <si>
    <t>разом (3+4)</t>
  </si>
  <si>
    <t>0253600000</t>
  </si>
  <si>
    <t>Ф№2 Звіт про фінансові результати (Звіт про сукупний дохід), фінансовий план підприємства</t>
  </si>
  <si>
    <t>Бюджетний запит на 2024 – 2026 роки індивідуальний, Форма 2024-2</t>
  </si>
  <si>
    <r>
      <t>4.</t>
    </r>
    <r>
      <rPr>
        <b/>
        <sz val="7"/>
        <color theme="1"/>
        <rFont val="Times New Roman"/>
        <family val="1"/>
        <charset val="204"/>
      </rPr>
      <t xml:space="preserve">      </t>
    </r>
    <r>
      <rPr>
        <b/>
        <sz val="12"/>
        <color theme="1"/>
        <rFont val="Times New Roman"/>
        <family val="1"/>
        <charset val="204"/>
      </rPr>
      <t xml:space="preserve">Мета та завдання бюджетної програми на 2024 - 2026 роки </t>
    </r>
  </si>
  <si>
    <r>
      <t>a.  </t>
    </r>
    <r>
      <rPr>
        <b/>
        <sz val="7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надходження для виконання бюджетної програми у 2022 - 2024 роках</t>
    </r>
  </si>
  <si>
    <t>2022 рік (звіт)</t>
  </si>
  <si>
    <t>2023 рік (затверджено)</t>
  </si>
  <si>
    <t>2024 рік (проєкт)</t>
  </si>
  <si>
    <r>
      <rPr>
        <b/>
        <sz val="8"/>
        <color theme="1"/>
        <rFont val="Times New Roman"/>
        <family val="1"/>
        <charset val="204"/>
      </rPr>
      <t xml:space="preserve">b.   </t>
    </r>
    <r>
      <rPr>
        <b/>
        <sz val="12"/>
        <color theme="1"/>
        <rFont val="Times New Roman"/>
        <family val="1"/>
        <charset val="204"/>
      </rPr>
      <t>надходження для виконання бюджетної програми у 2025 - 2026 роках</t>
    </r>
  </si>
  <si>
    <t>2026 рік (прогноз)</t>
  </si>
  <si>
    <t>1) видатки за кодами Економічної класифікації видатків бюджету у 2022- 2024 роках</t>
  </si>
  <si>
    <t>2) надання кредитів за кодами Класифікації кредитування бюджету у 2022 - 2024 роках</t>
  </si>
  <si>
    <t>3)видатки за кодами економічної класифікації видатків бюджету у 2025 - 2026 роках</t>
  </si>
  <si>
    <t>4) надання кредитів за кодами Класифікації кредитування бюджету у 2025 - 2026 роках</t>
  </si>
  <si>
    <t>1) витрати за напрямами використання бюджетних коштів у 2022 - 2024 роках</t>
  </si>
  <si>
    <t>2022рік (звіт)</t>
  </si>
  <si>
    <t>2) витрати за напрямами використання бюджетних коштів у 2025 - 2026 роках</t>
  </si>
  <si>
    <t>1) результативні показники бюджетної програми у 2022 - 2024 роках</t>
  </si>
  <si>
    <t>2) результативні показники бюджетної програми у 2025- 2026 роках</t>
  </si>
  <si>
    <t>2023 рік (план)</t>
  </si>
  <si>
    <t xml:space="preserve">2026 рік </t>
  </si>
  <si>
    <t>1) місцеві/регіональні програми, які виконуються в межах бюджетної програми у 2022 - 2024 роках</t>
  </si>
  <si>
    <t>2) місцеві/регіональні програми, які виконуються в межах бюджетної програми у 2025 - 2026 роках</t>
  </si>
  <si>
    <t>12. Об'єкти, які виконуються в межах бюджетної програми за рахунок коштів бюджету розвитку у 2022 - 2026 роках:</t>
  </si>
  <si>
    <t>13. Аналіз результатів, досягнутих внаслідок використання коштів загального фонду бюджету у 2022 році, очікувані результати у 2023 році, обґрунтування необхідності передбачення витрат на 2024 - 2026 роки.</t>
  </si>
  <si>
    <t>14. Бюджетні зобов’язання у 2022 - 2024 роках</t>
  </si>
  <si>
    <t>1) кредиторська заборгованість бюджету у 2022 (звітному) році</t>
  </si>
  <si>
    <t>Кредиторська заборгованість на 01.01.2023</t>
  </si>
  <si>
    <t xml:space="preserve">2) кредиторська заборгованість бюджету Вінницької міської  територіальної громади у 2023 - 2024 (поточному та плановому) роках </t>
  </si>
  <si>
    <t>кредиторська заборгованість на 01.01.2023</t>
  </si>
  <si>
    <t>можлива кредиторська заборгованість на 01.01.2024
(4 - 5 - 6)</t>
  </si>
  <si>
    <t xml:space="preserve">3) дебіторська заборгованість у 2022 - 2024 (звітному та поточному) роках:                                                                               </t>
  </si>
  <si>
    <t>Дебіторська заборгованість на 01.01.2023</t>
  </si>
  <si>
    <t>Очікувана 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</si>
  <si>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2023 році.</t>
  </si>
  <si>
    <t>ім'я та прізвище)</t>
  </si>
  <si>
    <t>Роман ФУРМАН</t>
  </si>
  <si>
    <t>Наталія КОЧЕТКОВ</t>
  </si>
  <si>
    <t xml:space="preserve">Бюджетний Кодекс України;                                                                                                                                                                                                                                                                                                                                                       Закон України  Про Державний бюджет України на відповідний рік;                                                                                                                                                                                                                                                                                             Наказ Міністерства фінансів України від  20.09.2017 року № 793 "Про затвердження складових програмної класифікації видатків та кредитування місцевих бюджетів "зі змінами;                                                                                                                                                                                                                                                       Наказ Міністерства фінансів України від 26.08.2014 року №836 "Про деякі питання запровадження програмно-цільового методу складання та виконання місцевих бюджетів", зі змінами;                                                                                                                                                                                                                                                                                                            Наказ Міністерства фінансів України від 27.07.2011 року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бюджетів", зі змінами;                                                                                                                                                                                                                                                                                     Рішення Вінницької міської ради  "Про  бюджет Вінницької міської  територіальної громади на відповідний рік";                                                                                                                                                                                                                                                                                                                                                          Програма  розвитку та утримання житлово-комунального господарства Вінницької міської  територіальної громади на 2019-2024 рр. (рішення міської ради від 28.09.2018р. №1350, (зі змінами)                                                                                                                                                                                                                                                                                               Наказ департаменту фінансів Вінницької міської ради від 11.09.2023 № 21 "Про затвердження Інструкції з підготовки бюджетних запитів на 2024-2026 роки головними розпорядниками бюджетних коштів до проєкту бюджету Вінницької міської  територіальної громади на 2024 рік 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</si>
  <si>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15. Підстави та обґрунтування видатків спеціального фонду на 2024 рік та на 2025 - 2026 роки за рахунок надходжень до спеціального фонду, аналіз результатів, досягнутих унаслідок використання коштів спеціального фонду бюджету у 2022 році, та очікувані результати у 2023 році.</t>
  </si>
  <si>
    <r>
      <t xml:space="preserve">Виділення  асигнувань у 2022 році  дало можливість </t>
    </r>
    <r>
      <rPr>
        <sz val="10"/>
        <color rgb="FFFF0000"/>
        <rFont val="Times New Roman"/>
        <family val="1"/>
        <charset val="204"/>
      </rPr>
      <t>провести капітальний ремонт, реконструкцію мереж теплопостачання,придбання спеціалізованого автотранспорту, а також з метою забезпечення безперебійної роботи обєктів критичної інфраструктири міста в умовах надзвичайних або аварійних ситуацій  закупити  генераторні установки, що підвищить якість та кількість наданих житлово-комунальних послуг.  Виділення асигнувань на 2023р., 2024 р. та наступні 2025-2026рр. даст можливість проведення будівництва блочно-модульних котелень когеараційних станцій, капітального ремонту, реконструкції мереж теплопостачання та провести оплату білінгових послуг.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</si>
</sst>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52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vertAlign val="superscript"/>
      <sz val="9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7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i/>
      <sz val="9"/>
      <color rgb="FF000000"/>
      <name val="Times New Roman"/>
      <family val="1"/>
      <charset val="204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Times New Roman"/>
      <family val="1"/>
      <charset val="204"/>
    </font>
    <font>
      <sz val="11"/>
      <color theme="0"/>
      <name val="Calibri"/>
      <family val="2"/>
      <scheme val="minor"/>
    </font>
    <font>
      <b/>
      <sz val="14"/>
      <color theme="0"/>
      <name val="Times New Roman"/>
      <family val="1"/>
      <charset val="204"/>
    </font>
    <font>
      <b/>
      <u/>
      <sz val="9"/>
      <color theme="1"/>
      <name val="Times New Roman"/>
      <family val="1"/>
      <charset val="204"/>
    </font>
    <font>
      <b/>
      <u/>
      <sz val="9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8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scheme val="minor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8"/>
      <name val="Arial"/>
      <family val="2"/>
    </font>
    <font>
      <i/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0" fillId="0" borderId="0"/>
  </cellStyleXfs>
  <cellXfs count="388">
    <xf numFmtId="0" fontId="0" fillId="0" borderId="0" xfId="0"/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1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3" fillId="0" borderId="0" xfId="0" applyFont="1"/>
    <xf numFmtId="0" fontId="6" fillId="0" borderId="1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0" xfId="0" applyAlignment="1"/>
    <xf numFmtId="0" fontId="2" fillId="0" borderId="0" xfId="0" applyFont="1" applyAlignment="1">
      <alignment wrapText="1"/>
    </xf>
    <xf numFmtId="0" fontId="0" fillId="0" borderId="0" xfId="0" applyAlignment="1">
      <alignment vertical="top"/>
    </xf>
    <xf numFmtId="0" fontId="3" fillId="0" borderId="0" xfId="0" applyFont="1"/>
    <xf numFmtId="0" fontId="4" fillId="0" borderId="0" xfId="0" applyFont="1" applyAlignment="1">
      <alignment horizontal="left" vertical="center" indent="15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5" fillId="0" borderId="21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left" vertical="center" wrapText="1" indent="1"/>
    </xf>
    <xf numFmtId="0" fontId="10" fillId="0" borderId="7" xfId="0" applyFont="1" applyBorder="1" applyAlignment="1">
      <alignment vertical="center" wrapText="1"/>
    </xf>
    <xf numFmtId="0" fontId="17" fillId="0" borderId="8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0" xfId="0" applyFont="1" applyAlignment="1">
      <alignment horizontal="justify" vertical="center"/>
    </xf>
    <xf numFmtId="0" fontId="16" fillId="0" borderId="0" xfId="0" applyFont="1" applyAlignment="1">
      <alignment horizontal="justify" vertical="center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horizontal="right" vertical="center" wrapText="1"/>
    </xf>
    <xf numFmtId="0" fontId="5" fillId="0" borderId="6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justify" vertical="center" wrapText="1"/>
    </xf>
    <xf numFmtId="0" fontId="6" fillId="2" borderId="8" xfId="0" applyFont="1" applyFill="1" applyBorder="1" applyAlignment="1">
      <alignment vertical="center" wrapText="1"/>
    </xf>
    <xf numFmtId="0" fontId="10" fillId="2" borderId="7" xfId="0" applyFont="1" applyFill="1" applyBorder="1" applyAlignment="1">
      <alignment horizontal="center" vertical="center" wrapText="1"/>
    </xf>
    <xf numFmtId="49" fontId="10" fillId="3" borderId="7" xfId="0" applyNumberFormat="1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28" fillId="0" borderId="0" xfId="0" applyFont="1"/>
    <xf numFmtId="0" fontId="29" fillId="0" borderId="0" xfId="0" applyFont="1"/>
    <xf numFmtId="0" fontId="0" fillId="0" borderId="0" xfId="0" applyFill="1"/>
    <xf numFmtId="0" fontId="25" fillId="0" borderId="0" xfId="0" applyFont="1" applyFill="1"/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0" borderId="22" xfId="0" applyNumberFormat="1" applyFont="1" applyFill="1" applyBorder="1" applyAlignment="1">
      <alignment horizontal="center" vertical="center" wrapText="1"/>
    </xf>
    <xf numFmtId="3" fontId="9" fillId="0" borderId="8" xfId="0" applyNumberFormat="1" applyFont="1" applyFill="1" applyBorder="1" applyAlignment="1">
      <alignment horizontal="center" vertical="center" wrapText="1"/>
    </xf>
    <xf numFmtId="3" fontId="9" fillId="2" borderId="8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3" fontId="10" fillId="0" borderId="0" xfId="0" applyNumberFormat="1" applyFont="1" applyFill="1" applyBorder="1" applyAlignment="1">
      <alignment horizontal="center" vertical="center" wrapText="1"/>
    </xf>
    <xf numFmtId="0" fontId="26" fillId="0" borderId="0" xfId="0" applyFont="1" applyFill="1"/>
    <xf numFmtId="0" fontId="10" fillId="0" borderId="22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left" vertical="center" wrapText="1"/>
    </xf>
    <xf numFmtId="0" fontId="21" fillId="0" borderId="22" xfId="0" applyFont="1" applyFill="1" applyBorder="1" applyAlignment="1">
      <alignment vertical="top" wrapText="1"/>
    </xf>
    <xf numFmtId="0" fontId="30" fillId="0" borderId="22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left" vertical="center" wrapText="1"/>
    </xf>
    <xf numFmtId="3" fontId="6" fillId="0" borderId="22" xfId="0" applyNumberFormat="1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0" fillId="0" borderId="0" xfId="0" applyFill="1" applyBorder="1"/>
    <xf numFmtId="0" fontId="5" fillId="0" borderId="0" xfId="0" applyFont="1" applyFill="1" applyBorder="1" applyAlignment="1">
      <alignment horizontal="left" vertical="center" wrapText="1"/>
    </xf>
    <xf numFmtId="0" fontId="28" fillId="0" borderId="0" xfId="0" applyFont="1" applyFill="1"/>
    <xf numFmtId="0" fontId="29" fillId="0" borderId="0" xfId="0" applyFont="1" applyFill="1"/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justify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indent="15"/>
    </xf>
    <xf numFmtId="0" fontId="2" fillId="0" borderId="0" xfId="0" applyFont="1" applyFill="1" applyAlignment="1">
      <alignment horizontal="left" vertical="center" indent="2"/>
    </xf>
    <xf numFmtId="0" fontId="33" fillId="0" borderId="0" xfId="0" applyFont="1" applyFill="1"/>
    <xf numFmtId="0" fontId="33" fillId="0" borderId="23" xfId="0" applyFont="1" applyFill="1" applyBorder="1"/>
    <xf numFmtId="0" fontId="13" fillId="0" borderId="0" xfId="0" applyFont="1" applyFill="1"/>
    <xf numFmtId="0" fontId="6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/>
    <xf numFmtId="0" fontId="16" fillId="0" borderId="0" xfId="0" applyFont="1" applyFill="1"/>
    <xf numFmtId="0" fontId="19" fillId="0" borderId="0" xfId="0" applyFont="1" applyFill="1"/>
    <xf numFmtId="0" fontId="5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26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right" vertical="center" indent="1"/>
    </xf>
    <xf numFmtId="0" fontId="2" fillId="0" borderId="0" xfId="0" applyFont="1" applyFill="1" applyAlignment="1">
      <alignment horizontal="right" vertical="center"/>
    </xf>
    <xf numFmtId="0" fontId="37" fillId="0" borderId="0" xfId="0" applyFont="1" applyFill="1"/>
    <xf numFmtId="0" fontId="5" fillId="0" borderId="27" xfId="0" applyFont="1" applyFill="1" applyBorder="1" applyAlignment="1">
      <alignment horizontal="left" vertical="center" wrapText="1"/>
    </xf>
    <xf numFmtId="0" fontId="0" fillId="0" borderId="22" xfId="0" applyFill="1" applyBorder="1"/>
    <xf numFmtId="0" fontId="10" fillId="0" borderId="27" xfId="0" applyFont="1" applyFill="1" applyBorder="1" applyAlignment="1">
      <alignment horizontal="center" vertical="center" wrapText="1"/>
    </xf>
    <xf numFmtId="3" fontId="6" fillId="0" borderId="27" xfId="0" applyNumberFormat="1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21" fillId="0" borderId="24" xfId="0" applyFont="1" applyFill="1" applyBorder="1" applyAlignment="1">
      <alignment vertical="top" wrapText="1"/>
    </xf>
    <xf numFmtId="0" fontId="10" fillId="0" borderId="26" xfId="0" applyFont="1" applyFill="1" applyBorder="1" applyAlignment="1">
      <alignment horizontal="center" vertical="center" wrapText="1"/>
    </xf>
    <xf numFmtId="1" fontId="10" fillId="0" borderId="26" xfId="0" applyNumberFormat="1" applyFont="1" applyFill="1" applyBorder="1" applyAlignment="1">
      <alignment horizontal="center" vertical="center" wrapText="1"/>
    </xf>
    <xf numFmtId="1" fontId="10" fillId="0" borderId="22" xfId="0" applyNumberFormat="1" applyFont="1" applyFill="1" applyBorder="1" applyAlignment="1">
      <alignment horizontal="center" vertical="center" wrapText="1"/>
    </xf>
    <xf numFmtId="1" fontId="10" fillId="0" borderId="27" xfId="0" applyNumberFormat="1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left" vertical="center" wrapText="1"/>
    </xf>
    <xf numFmtId="0" fontId="21" fillId="0" borderId="24" xfId="0" applyFont="1" applyFill="1" applyBorder="1" applyAlignment="1">
      <alignment horizontal="left" vertical="center" wrapText="1"/>
    </xf>
    <xf numFmtId="0" fontId="31" fillId="0" borderId="24" xfId="0" applyFont="1" applyFill="1" applyBorder="1" applyAlignment="1">
      <alignment vertical="top" wrapText="1"/>
    </xf>
    <xf numFmtId="0" fontId="21" fillId="0" borderId="22" xfId="0" applyFont="1" applyFill="1" applyBorder="1" applyAlignment="1">
      <alignment horizontal="center" vertical="center" wrapText="1"/>
    </xf>
    <xf numFmtId="0" fontId="21" fillId="0" borderId="28" xfId="0" applyFont="1" applyFill="1" applyBorder="1" applyAlignment="1">
      <alignment vertical="top" wrapText="1"/>
    </xf>
    <xf numFmtId="0" fontId="10" fillId="0" borderId="26" xfId="0" applyFont="1" applyFill="1" applyBorder="1" applyAlignment="1">
      <alignment horizontal="left" vertical="center" wrapText="1"/>
    </xf>
    <xf numFmtId="0" fontId="9" fillId="0" borderId="22" xfId="0" applyFont="1" applyFill="1" applyBorder="1" applyAlignment="1">
      <alignment horizontal="left" vertical="center" wrapText="1"/>
    </xf>
    <xf numFmtId="0" fontId="13" fillId="0" borderId="22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/>
    </xf>
    <xf numFmtId="0" fontId="5" fillId="0" borderId="27" xfId="0" applyFont="1" applyFill="1" applyBorder="1" applyAlignment="1">
      <alignment horizontal="left" vertical="top" wrapText="1"/>
    </xf>
    <xf numFmtId="0" fontId="21" fillId="0" borderId="0" xfId="0" applyFont="1" applyFill="1" applyBorder="1" applyAlignment="1">
      <alignment vertical="top" wrapText="1"/>
    </xf>
    <xf numFmtId="0" fontId="18" fillId="0" borderId="0" xfId="0" applyFont="1" applyFill="1" applyAlignment="1">
      <alignment horizontal="justify" vertical="center"/>
    </xf>
    <xf numFmtId="0" fontId="0" fillId="0" borderId="0" xfId="0" applyFill="1" applyAlignment="1">
      <alignment horizontal="center"/>
    </xf>
    <xf numFmtId="0" fontId="6" fillId="0" borderId="22" xfId="0" applyFont="1" applyFill="1" applyBorder="1" applyAlignment="1">
      <alignment horizontal="center" vertical="center"/>
    </xf>
    <xf numFmtId="3" fontId="6" fillId="0" borderId="22" xfId="0" applyNumberFormat="1" applyFont="1" applyFill="1" applyBorder="1" applyAlignment="1">
      <alignment horizontal="center" vertical="center"/>
    </xf>
    <xf numFmtId="0" fontId="39" fillId="0" borderId="0" xfId="0" applyFont="1" applyFill="1" applyAlignment="1">
      <alignment horizontal="left" vertical="top" wrapText="1"/>
    </xf>
    <xf numFmtId="0" fontId="10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justify" vertical="center"/>
    </xf>
    <xf numFmtId="0" fontId="2" fillId="0" borderId="0" xfId="0" applyFont="1" applyFill="1" applyAlignment="1">
      <alignment wrapText="1"/>
    </xf>
    <xf numFmtId="0" fontId="0" fillId="0" borderId="0" xfId="0" applyFill="1" applyAlignment="1"/>
    <xf numFmtId="0" fontId="0" fillId="0" borderId="0" xfId="0" applyFill="1" applyAlignment="1">
      <alignment vertical="top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justify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3" fontId="10" fillId="0" borderId="22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49" fontId="4" fillId="0" borderId="23" xfId="0" applyNumberFormat="1" applyFont="1" applyBorder="1"/>
    <xf numFmtId="49" fontId="42" fillId="0" borderId="23" xfId="0" applyNumberFormat="1" applyFont="1" applyBorder="1"/>
    <xf numFmtId="0" fontId="32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0" fontId="42" fillId="0" borderId="22" xfId="0" applyFont="1" applyBorder="1" applyAlignment="1">
      <alignment horizontal="center" vertical="center" wrapText="1"/>
    </xf>
    <xf numFmtId="0" fontId="42" fillId="0" borderId="22" xfId="0" applyFont="1" applyBorder="1" applyAlignment="1">
      <alignment horizontal="left" vertical="center" wrapText="1"/>
    </xf>
    <xf numFmtId="0" fontId="4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3" fontId="9" fillId="0" borderId="19" xfId="0" applyNumberFormat="1" applyFont="1" applyFill="1" applyBorder="1" applyAlignment="1">
      <alignment horizontal="center" vertical="center" wrapText="1"/>
    </xf>
    <xf numFmtId="3" fontId="9" fillId="2" borderId="19" xfId="0" applyNumberFormat="1" applyFont="1" applyFill="1" applyBorder="1" applyAlignment="1">
      <alignment horizontal="center" vertical="center" wrapText="1"/>
    </xf>
    <xf numFmtId="0" fontId="0" fillId="0" borderId="22" xfId="0" applyBorder="1"/>
    <xf numFmtId="0" fontId="6" fillId="0" borderId="22" xfId="0" applyFont="1" applyBorder="1" applyAlignment="1">
      <alignment horizontal="center"/>
    </xf>
    <xf numFmtId="3" fontId="9" fillId="2" borderId="22" xfId="0" applyNumberFormat="1" applyFont="1" applyFill="1" applyBorder="1" applyAlignment="1">
      <alignment horizontal="center" vertical="center" wrapText="1"/>
    </xf>
    <xf numFmtId="0" fontId="43" fillId="0" borderId="0" xfId="0" applyFont="1" applyFill="1" applyAlignment="1">
      <alignment horizontal="justify" vertical="center"/>
    </xf>
    <xf numFmtId="0" fontId="44" fillId="0" borderId="0" xfId="0" applyFont="1" applyFill="1"/>
    <xf numFmtId="0" fontId="33" fillId="0" borderId="0" xfId="0" applyFont="1" applyFill="1" applyBorder="1"/>
    <xf numFmtId="0" fontId="6" fillId="0" borderId="0" xfId="0" applyFont="1"/>
    <xf numFmtId="0" fontId="45" fillId="0" borderId="23" xfId="0" applyFont="1" applyBorder="1" applyAlignment="1">
      <alignment horizontal="center"/>
    </xf>
    <xf numFmtId="49" fontId="45" fillId="0" borderId="23" xfId="0" applyNumberFormat="1" applyFont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46" fillId="0" borderId="22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18" fillId="0" borderId="22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23" fillId="0" borderId="22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justify" vertical="center" wrapText="1"/>
    </xf>
    <xf numFmtId="3" fontId="5" fillId="0" borderId="22" xfId="0" applyNumberFormat="1" applyFont="1" applyFill="1" applyBorder="1" applyAlignment="1">
      <alignment horizontal="center" vertical="center" wrapText="1"/>
    </xf>
    <xf numFmtId="3" fontId="21" fillId="0" borderId="22" xfId="0" applyNumberFormat="1" applyFont="1" applyFill="1" applyBorder="1" applyAlignment="1">
      <alignment horizontal="center" vertical="center" wrapText="1"/>
    </xf>
    <xf numFmtId="0" fontId="21" fillId="0" borderId="23" xfId="0" applyFont="1" applyFill="1" applyBorder="1" applyAlignment="1">
      <alignment horizontal="left" vertical="center" wrapText="1"/>
    </xf>
    <xf numFmtId="0" fontId="21" fillId="0" borderId="25" xfId="0" applyFont="1" applyFill="1" applyBorder="1" applyAlignment="1">
      <alignment vertical="top" wrapText="1"/>
    </xf>
    <xf numFmtId="0" fontId="21" fillId="0" borderId="28" xfId="0" applyFont="1" applyFill="1" applyBorder="1" applyAlignment="1">
      <alignment horizontal="left" vertical="center" wrapText="1"/>
    </xf>
    <xf numFmtId="0" fontId="31" fillId="0" borderId="28" xfId="0" applyFont="1" applyFill="1" applyBorder="1" applyAlignment="1">
      <alignment vertical="top" wrapText="1"/>
    </xf>
    <xf numFmtId="0" fontId="38" fillId="0" borderId="22" xfId="0" applyFont="1" applyFill="1" applyBorder="1" applyAlignment="1">
      <alignment horizontal="center" vertical="center" wrapText="1"/>
    </xf>
    <xf numFmtId="3" fontId="38" fillId="0" borderId="22" xfId="0" applyNumberFormat="1" applyFont="1" applyFill="1" applyBorder="1" applyAlignment="1">
      <alignment horizontal="center" vertical="center" wrapText="1"/>
    </xf>
    <xf numFmtId="0" fontId="48" fillId="0" borderId="22" xfId="0" applyFont="1" applyFill="1" applyBorder="1" applyAlignment="1">
      <alignment horizontal="center" vertical="center" wrapText="1"/>
    </xf>
    <xf numFmtId="3" fontId="38" fillId="0" borderId="22" xfId="0" applyNumberFormat="1" applyFont="1" applyFill="1" applyBorder="1" applyAlignment="1">
      <alignment horizontal="center" vertical="center"/>
    </xf>
    <xf numFmtId="0" fontId="13" fillId="0" borderId="22" xfId="0" applyFont="1" applyFill="1" applyBorder="1"/>
    <xf numFmtId="3" fontId="9" fillId="0" borderId="22" xfId="0" applyNumberFormat="1" applyFont="1" applyFill="1" applyBorder="1" applyAlignment="1">
      <alignment horizontal="center" vertical="center" wrapText="1"/>
    </xf>
    <xf numFmtId="3" fontId="9" fillId="0" borderId="22" xfId="0" applyNumberFormat="1" applyFont="1" applyFill="1" applyBorder="1" applyAlignment="1">
      <alignment horizontal="center"/>
    </xf>
    <xf numFmtId="0" fontId="21" fillId="0" borderId="22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center" vertical="center"/>
    </xf>
    <xf numFmtId="0" fontId="32" fillId="0" borderId="22" xfId="0" applyFont="1" applyFill="1" applyBorder="1" applyAlignment="1">
      <alignment horizontal="left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left" vertical="center" wrapText="1"/>
    </xf>
    <xf numFmtId="3" fontId="23" fillId="0" borderId="22" xfId="0" applyNumberFormat="1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left" vertical="center" wrapText="1"/>
    </xf>
    <xf numFmtId="0" fontId="21" fillId="0" borderId="22" xfId="0" applyFont="1" applyFill="1" applyBorder="1" applyAlignment="1">
      <alignment vertical="center" wrapText="1"/>
    </xf>
    <xf numFmtId="0" fontId="24" fillId="0" borderId="22" xfId="0" applyFont="1" applyFill="1" applyBorder="1" applyAlignment="1">
      <alignment horizontal="justify" vertical="top" wrapText="1"/>
    </xf>
    <xf numFmtId="0" fontId="22" fillId="0" borderId="22" xfId="0" applyFont="1" applyFill="1" applyBorder="1" applyAlignment="1">
      <alignment vertical="center" wrapText="1"/>
    </xf>
    <xf numFmtId="0" fontId="20" fillId="0" borderId="22" xfId="0" applyFont="1" applyFill="1" applyBorder="1"/>
    <xf numFmtId="3" fontId="5" fillId="0" borderId="22" xfId="0" applyNumberFormat="1" applyFont="1" applyFill="1" applyBorder="1" applyAlignment="1">
      <alignment horizontal="left" vertical="center" wrapText="1"/>
    </xf>
    <xf numFmtId="0" fontId="20" fillId="0" borderId="22" xfId="0" applyFont="1" applyFill="1" applyBorder="1" applyAlignment="1">
      <alignment vertical="top" wrapText="1"/>
    </xf>
    <xf numFmtId="0" fontId="24" fillId="0" borderId="22" xfId="0" applyFont="1" applyFill="1" applyBorder="1" applyAlignment="1">
      <alignment vertical="top" wrapText="1"/>
    </xf>
    <xf numFmtId="0" fontId="22" fillId="0" borderId="22" xfId="0" applyFont="1" applyFill="1" applyBorder="1" applyAlignment="1">
      <alignment horizontal="center" vertical="center" wrapText="1"/>
    </xf>
    <xf numFmtId="0" fontId="22" fillId="0" borderId="2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2" fillId="0" borderId="27" xfId="0" applyFont="1" applyBorder="1" applyAlignment="1">
      <alignment horizontal="left" vertical="center" wrapText="1"/>
    </xf>
    <xf numFmtId="0" fontId="42" fillId="0" borderId="22" xfId="0" applyFont="1" applyBorder="1" applyAlignment="1">
      <alignment vertical="center" wrapText="1"/>
    </xf>
    <xf numFmtId="3" fontId="42" fillId="0" borderId="22" xfId="0" applyNumberFormat="1" applyFont="1" applyBorder="1" applyAlignment="1">
      <alignment horizontal="center" vertical="center" wrapText="1"/>
    </xf>
    <xf numFmtId="0" fontId="6" fillId="0" borderId="22" xfId="0" applyFont="1" applyBorder="1" applyAlignment="1">
      <alignment vertical="center" wrapText="1"/>
    </xf>
    <xf numFmtId="49" fontId="10" fillId="3" borderId="22" xfId="0" applyNumberFormat="1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49" fontId="9" fillId="3" borderId="22" xfId="0" applyNumberFormat="1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vertical="center" wrapText="1"/>
    </xf>
    <xf numFmtId="0" fontId="6" fillId="2" borderId="22" xfId="0" applyFont="1" applyFill="1" applyBorder="1" applyAlignment="1">
      <alignment horizontal="justify" vertical="center" wrapText="1"/>
    </xf>
    <xf numFmtId="0" fontId="0" fillId="0" borderId="22" xfId="0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3" fontId="5" fillId="0" borderId="22" xfId="0" applyNumberFormat="1" applyFont="1" applyFill="1" applyBorder="1" applyAlignment="1">
      <alignment horizontal="center" vertical="center" wrapText="1"/>
    </xf>
    <xf numFmtId="0" fontId="49" fillId="0" borderId="22" xfId="0" applyFont="1" applyFill="1" applyBorder="1" applyAlignment="1">
      <alignment horizontal="center"/>
    </xf>
    <xf numFmtId="4" fontId="9" fillId="0" borderId="22" xfId="0" applyNumberFormat="1" applyFont="1" applyFill="1" applyBorder="1" applyAlignment="1">
      <alignment horizontal="center" vertical="center" wrapText="1"/>
    </xf>
    <xf numFmtId="4" fontId="9" fillId="2" borderId="22" xfId="0" applyNumberFormat="1" applyFont="1" applyFill="1" applyBorder="1" applyAlignment="1">
      <alignment horizontal="center" vertical="center" wrapText="1"/>
    </xf>
    <xf numFmtId="4" fontId="9" fillId="0" borderId="8" xfId="0" applyNumberFormat="1" applyFont="1" applyFill="1" applyBorder="1" applyAlignment="1">
      <alignment horizontal="center" vertical="center" wrapText="1"/>
    </xf>
    <xf numFmtId="4" fontId="9" fillId="2" borderId="8" xfId="0" applyNumberFormat="1" applyFont="1" applyFill="1" applyBorder="1" applyAlignment="1">
      <alignment horizontal="center" vertical="center" wrapText="1"/>
    </xf>
    <xf numFmtId="4" fontId="10" fillId="0" borderId="22" xfId="0" applyNumberFormat="1" applyFont="1" applyFill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center" vertical="center" wrapText="1"/>
    </xf>
    <xf numFmtId="4" fontId="21" fillId="0" borderId="22" xfId="0" applyNumberFormat="1" applyFont="1" applyFill="1" applyBorder="1" applyAlignment="1">
      <alignment horizontal="center" vertical="center"/>
    </xf>
    <xf numFmtId="4" fontId="34" fillId="0" borderId="22" xfId="0" applyNumberFormat="1" applyFont="1" applyFill="1" applyBorder="1" applyAlignment="1">
      <alignment horizontal="center" vertical="center" wrapText="1"/>
    </xf>
    <xf numFmtId="4" fontId="18" fillId="0" borderId="22" xfId="0" applyNumberFormat="1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vertical="center"/>
    </xf>
    <xf numFmtId="0" fontId="32" fillId="0" borderId="27" xfId="0" applyFont="1" applyFill="1" applyBorder="1" applyAlignment="1">
      <alignment horizontal="left" vertical="top" wrapText="1"/>
    </xf>
    <xf numFmtId="3" fontId="5" fillId="0" borderId="22" xfId="0" applyNumberFormat="1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left" vertical="center" wrapText="1"/>
    </xf>
    <xf numFmtId="3" fontId="5" fillId="0" borderId="22" xfId="0" applyNumberFormat="1" applyFont="1" applyFill="1" applyBorder="1" applyAlignment="1">
      <alignment horizontal="left" vertical="center"/>
    </xf>
    <xf numFmtId="0" fontId="5" fillId="0" borderId="22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left" vertical="center" wrapText="1"/>
    </xf>
    <xf numFmtId="3" fontId="5" fillId="0" borderId="22" xfId="0" applyNumberFormat="1" applyFont="1" applyFill="1" applyBorder="1" applyAlignment="1">
      <alignment horizontal="center" vertical="center" wrapText="1"/>
    </xf>
    <xf numFmtId="164" fontId="5" fillId="0" borderId="22" xfId="0" applyNumberFormat="1" applyFont="1" applyFill="1" applyBorder="1" applyAlignment="1">
      <alignment horizontal="center" vertical="center"/>
    </xf>
    <xf numFmtId="3" fontId="34" fillId="0" borderId="24" xfId="1" applyNumberFormat="1" applyFont="1" applyBorder="1" applyAlignment="1">
      <alignment horizontal="center" vertical="center" wrapText="1"/>
    </xf>
    <xf numFmtId="3" fontId="5" fillId="0" borderId="27" xfId="0" applyNumberFormat="1" applyFont="1" applyFill="1" applyBorder="1" applyAlignment="1">
      <alignment horizontal="center" vertical="center" wrapText="1"/>
    </xf>
    <xf numFmtId="164" fontId="5" fillId="0" borderId="27" xfId="0" applyNumberFormat="1" applyFont="1" applyFill="1" applyBorder="1" applyAlignment="1">
      <alignment horizontal="center" vertical="center" wrapText="1"/>
    </xf>
    <xf numFmtId="165" fontId="5" fillId="0" borderId="22" xfId="0" applyNumberFormat="1" applyFont="1" applyFill="1" applyBorder="1" applyAlignment="1">
      <alignment horizontal="center" vertical="center" wrapText="1"/>
    </xf>
    <xf numFmtId="3" fontId="21" fillId="0" borderId="27" xfId="0" applyNumberFormat="1" applyFont="1" applyFill="1" applyBorder="1" applyAlignment="1">
      <alignment horizontal="center" vertical="center"/>
    </xf>
    <xf numFmtId="164" fontId="5" fillId="0" borderId="22" xfId="0" applyNumberFormat="1" applyFont="1" applyFill="1" applyBorder="1" applyAlignment="1">
      <alignment horizontal="center" vertical="center" wrapText="1"/>
    </xf>
    <xf numFmtId="0" fontId="49" fillId="0" borderId="22" xfId="0" applyFont="1" applyFill="1" applyBorder="1" applyAlignment="1">
      <alignment horizontal="center" vertical="center" wrapText="1"/>
    </xf>
    <xf numFmtId="3" fontId="21" fillId="0" borderId="27" xfId="0" applyNumberFormat="1" applyFont="1" applyFill="1" applyBorder="1" applyAlignment="1">
      <alignment horizontal="center" vertical="center" wrapText="1"/>
    </xf>
    <xf numFmtId="164" fontId="21" fillId="0" borderId="24" xfId="1" applyNumberFormat="1" applyFont="1" applyBorder="1" applyAlignment="1">
      <alignment horizontal="center" vertical="center" wrapText="1"/>
    </xf>
    <xf numFmtId="164" fontId="21" fillId="0" borderId="27" xfId="0" applyNumberFormat="1" applyFont="1" applyFill="1" applyBorder="1" applyAlignment="1">
      <alignment horizontal="center" vertical="center"/>
    </xf>
    <xf numFmtId="165" fontId="5" fillId="0" borderId="22" xfId="0" applyNumberFormat="1" applyFont="1" applyFill="1" applyBorder="1" applyAlignment="1">
      <alignment horizontal="center" vertical="center"/>
    </xf>
    <xf numFmtId="3" fontId="5" fillId="0" borderId="22" xfId="0" applyNumberFormat="1" applyFont="1" applyFill="1" applyBorder="1" applyAlignment="1">
      <alignment horizontal="center" vertical="center" wrapText="1"/>
    </xf>
    <xf numFmtId="3" fontId="21" fillId="0" borderId="22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justify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3" fontId="5" fillId="0" borderId="2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1" fillId="0" borderId="0" xfId="0" applyFont="1" applyFill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6" fillId="0" borderId="22" xfId="0" applyFont="1" applyBorder="1" applyAlignment="1">
      <alignment horizontal="center" vertical="center" wrapText="1"/>
    </xf>
    <xf numFmtId="0" fontId="42" fillId="0" borderId="24" xfId="0" applyFont="1" applyBorder="1" applyAlignment="1">
      <alignment horizontal="center" vertical="center" wrapText="1"/>
    </xf>
    <xf numFmtId="0" fontId="42" fillId="0" borderId="25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2" fillId="0" borderId="28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 wrapText="1"/>
    </xf>
    <xf numFmtId="0" fontId="2" fillId="0" borderId="0" xfId="0" applyFont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5" fillId="0" borderId="22" xfId="0" applyFont="1" applyBorder="1" applyAlignment="1">
      <alignment horizontal="center" vertical="center" wrapText="1"/>
    </xf>
    <xf numFmtId="0" fontId="35" fillId="0" borderId="24" xfId="0" applyFont="1" applyBorder="1" applyAlignment="1">
      <alignment horizontal="center" vertical="center" wrapText="1"/>
    </xf>
    <xf numFmtId="0" fontId="35" fillId="0" borderId="25" xfId="0" applyFont="1" applyBorder="1" applyAlignment="1">
      <alignment horizontal="center" vertical="center" wrapText="1"/>
    </xf>
    <xf numFmtId="0" fontId="42" fillId="0" borderId="22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wrapText="1"/>
    </xf>
    <xf numFmtId="0" fontId="35" fillId="0" borderId="22" xfId="0" applyFont="1" applyFill="1" applyBorder="1" applyAlignment="1">
      <alignment horizontal="left" vertical="center" wrapText="1"/>
    </xf>
    <xf numFmtId="0" fontId="30" fillId="0" borderId="29" xfId="0" applyFont="1" applyFill="1" applyBorder="1" applyAlignment="1">
      <alignment horizontal="center" vertical="center" wrapText="1"/>
    </xf>
    <xf numFmtId="0" fontId="30" fillId="0" borderId="28" xfId="0" applyFont="1" applyFill="1" applyBorder="1" applyAlignment="1">
      <alignment horizontal="center" vertical="center" wrapText="1"/>
    </xf>
    <xf numFmtId="0" fontId="30" fillId="0" borderId="2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/>
    </xf>
    <xf numFmtId="0" fontId="5" fillId="0" borderId="22" xfId="0" applyFont="1" applyFill="1" applyBorder="1" applyAlignment="1">
      <alignment horizontal="center" vertical="center" wrapText="1"/>
    </xf>
    <xf numFmtId="0" fontId="39" fillId="0" borderId="0" xfId="0" applyFont="1" applyFill="1" applyAlignment="1">
      <alignment horizontal="left" vertical="top" wrapText="1"/>
    </xf>
    <xf numFmtId="0" fontId="18" fillId="0" borderId="22" xfId="0" applyFont="1" applyFill="1" applyBorder="1" applyAlignment="1">
      <alignment horizontal="center" vertical="center" wrapText="1"/>
    </xf>
    <xf numFmtId="0" fontId="18" fillId="0" borderId="22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top" wrapText="1"/>
    </xf>
    <xf numFmtId="0" fontId="5" fillId="0" borderId="22" xfId="0" applyFont="1" applyFill="1" applyBorder="1" applyAlignment="1">
      <alignment horizontal="left" vertical="center" wrapText="1"/>
    </xf>
    <xf numFmtId="3" fontId="5" fillId="0" borderId="22" xfId="0" applyNumberFormat="1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left" vertical="center" wrapText="1"/>
    </xf>
    <xf numFmtId="0" fontId="38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justify" vertical="center" wrapText="1"/>
    </xf>
    <xf numFmtId="0" fontId="4" fillId="0" borderId="0" xfId="0" applyFont="1" applyFill="1" applyAlignment="1">
      <alignment horizontal="center" vertical="center" wrapText="1"/>
    </xf>
    <xf numFmtId="0" fontId="17" fillId="0" borderId="22" xfId="0" applyFont="1" applyFill="1" applyBorder="1" applyAlignment="1">
      <alignment horizontal="center" vertical="center" wrapText="1"/>
    </xf>
    <xf numFmtId="0" fontId="51" fillId="0" borderId="22" xfId="0" applyFont="1" applyFill="1" applyBorder="1" applyAlignment="1">
      <alignment horizontal="center" vertical="center" wrapText="1"/>
    </xf>
    <xf numFmtId="3" fontId="21" fillId="0" borderId="22" xfId="0" applyNumberFormat="1" applyFont="1" applyFill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center" vertical="center" textRotation="90" wrapText="1"/>
    </xf>
    <xf numFmtId="0" fontId="2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45" fillId="0" borderId="0" xfId="0" applyFont="1" applyBorder="1" applyAlignment="1">
      <alignment horizontal="left" wrapText="1"/>
    </xf>
    <xf numFmtId="0" fontId="47" fillId="0" borderId="0" xfId="0" applyFont="1" applyFill="1" applyAlignment="1">
      <alignment horizontal="left" wrapText="1"/>
    </xf>
    <xf numFmtId="0" fontId="2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right" vertical="center"/>
    </xf>
    <xf numFmtId="0" fontId="5" fillId="0" borderId="22" xfId="0" applyFont="1" applyFill="1" applyBorder="1" applyAlignment="1">
      <alignment horizontal="center"/>
    </xf>
    <xf numFmtId="0" fontId="36" fillId="0" borderId="0" xfId="0" applyFont="1" applyFill="1" applyAlignment="1">
      <alignment horizontal="left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5" fillId="0" borderId="19" xfId="0" applyFont="1" applyBorder="1" applyAlignment="1">
      <alignment horizontal="right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3" fontId="6" fillId="0" borderId="22" xfId="0" applyNumberFormat="1" applyFont="1" applyFill="1" applyBorder="1" applyAlignment="1">
      <alignment horizontal="left" vertical="center" wrapText="1"/>
    </xf>
    <xf numFmtId="164" fontId="6" fillId="0" borderId="27" xfId="0" applyNumberFormat="1" applyFont="1" applyFill="1" applyBorder="1" applyAlignment="1">
      <alignment horizontal="center" vertical="center" wrapText="1"/>
    </xf>
  </cellXfs>
  <cellStyles count="2">
    <cellStyle name="Звичайний" xfId="0" builtinId="0"/>
    <cellStyle name="Звичайни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topLeftCell="A31" zoomScaleNormal="100" zoomScaleSheetLayoutView="86" workbookViewId="0">
      <selection activeCell="H40" sqref="H40"/>
    </sheetView>
  </sheetViews>
  <sheetFormatPr defaultRowHeight="15" x14ac:dyDescent="0.25"/>
  <cols>
    <col min="1" max="1" width="17.85546875" customWidth="1"/>
    <col min="2" max="2" width="35.42578125" customWidth="1"/>
    <col min="3" max="3" width="14.7109375" customWidth="1"/>
    <col min="4" max="4" width="16.42578125" customWidth="1"/>
    <col min="5" max="5" width="13.85546875" customWidth="1"/>
    <col min="6" max="6" width="16.140625" customWidth="1"/>
    <col min="7" max="7" width="13.85546875" customWidth="1"/>
    <col min="8" max="8" width="12.42578125" customWidth="1"/>
    <col min="9" max="9" width="19.42578125" customWidth="1"/>
  </cols>
  <sheetData>
    <row r="1" spans="1:12" ht="15.75" customHeight="1" x14ac:dyDescent="0.25">
      <c r="A1" s="289" t="s">
        <v>138</v>
      </c>
      <c r="B1" s="289"/>
      <c r="C1" s="289"/>
      <c r="D1" s="289"/>
      <c r="E1" s="289"/>
      <c r="F1" s="289"/>
      <c r="G1" s="289"/>
      <c r="H1" s="289"/>
      <c r="I1" s="289"/>
    </row>
    <row r="2" spans="1:12" ht="15.75" customHeight="1" x14ac:dyDescent="0.25">
      <c r="A2" s="289"/>
      <c r="B2" s="289"/>
      <c r="C2" s="289"/>
      <c r="D2" s="289"/>
      <c r="E2" s="289"/>
      <c r="F2" s="289"/>
      <c r="G2" s="289"/>
      <c r="H2" s="289"/>
      <c r="I2" s="289"/>
    </row>
    <row r="3" spans="1:12" ht="15.75" customHeight="1" x14ac:dyDescent="0.25">
      <c r="A3" s="289"/>
      <c r="B3" s="289"/>
      <c r="C3" s="289"/>
      <c r="D3" s="289"/>
      <c r="E3" s="289"/>
      <c r="F3" s="289"/>
      <c r="G3" s="289"/>
      <c r="H3" s="289"/>
      <c r="I3" s="289"/>
    </row>
    <row r="4" spans="1:12" ht="15.75" customHeight="1" x14ac:dyDescent="0.25">
      <c r="A4" s="289"/>
      <c r="B4" s="289"/>
      <c r="C4" s="289"/>
      <c r="D4" s="289"/>
      <c r="E4" s="289"/>
      <c r="F4" s="289"/>
      <c r="G4" s="289"/>
      <c r="H4" s="289"/>
      <c r="I4" s="289"/>
    </row>
    <row r="5" spans="1:12" ht="15.75" customHeight="1" x14ac:dyDescent="0.25">
      <c r="A5" s="289"/>
      <c r="B5" s="289"/>
      <c r="C5" s="289"/>
      <c r="D5" s="289"/>
      <c r="E5" s="289"/>
      <c r="F5" s="289"/>
      <c r="G5" s="289"/>
      <c r="H5" s="289"/>
      <c r="I5" s="289"/>
    </row>
    <row r="6" spans="1:12" ht="15.75" x14ac:dyDescent="0.25">
      <c r="A6" s="2"/>
    </row>
    <row r="7" spans="1:12" ht="15.75" x14ac:dyDescent="0.25">
      <c r="A7" s="2"/>
    </row>
    <row r="8" spans="1:12" ht="18.75" x14ac:dyDescent="0.25">
      <c r="A8" s="288" t="s">
        <v>180</v>
      </c>
      <c r="B8" s="288"/>
      <c r="C8" s="288"/>
      <c r="D8" s="288"/>
      <c r="E8" s="288"/>
      <c r="F8" s="288"/>
      <c r="G8" s="288"/>
      <c r="H8" s="288"/>
      <c r="I8" s="288"/>
    </row>
    <row r="9" spans="1:12" ht="15.75" x14ac:dyDescent="0.25">
      <c r="A9" s="2"/>
    </row>
    <row r="10" spans="1:12" ht="15.75" x14ac:dyDescent="0.25">
      <c r="A10" s="2"/>
    </row>
    <row r="11" spans="1:12" ht="15.75" x14ac:dyDescent="0.25">
      <c r="A11" s="4" t="s">
        <v>111</v>
      </c>
      <c r="H11" s="153" t="s">
        <v>183</v>
      </c>
      <c r="I11" s="154" t="s">
        <v>185</v>
      </c>
    </row>
    <row r="12" spans="1:12" x14ac:dyDescent="0.25">
      <c r="A12" s="18" t="s">
        <v>182</v>
      </c>
      <c r="B12" s="19"/>
      <c r="C12" s="19"/>
      <c r="D12" s="19"/>
      <c r="E12" s="19"/>
      <c r="F12" s="19"/>
      <c r="G12" s="19"/>
      <c r="H12" s="18" t="s">
        <v>184</v>
      </c>
      <c r="I12" s="155" t="s">
        <v>186</v>
      </c>
      <c r="J12" s="19"/>
      <c r="K12" s="19"/>
      <c r="L12" s="19"/>
    </row>
    <row r="13" spans="1:12" ht="15.75" x14ac:dyDescent="0.25">
      <c r="A13" s="1"/>
    </row>
    <row r="14" spans="1:12" ht="53.25" customHeight="1" x14ac:dyDescent="0.25">
      <c r="A14" s="279" t="s">
        <v>237</v>
      </c>
      <c r="B14" s="279"/>
      <c r="C14" s="279"/>
      <c r="D14" s="279"/>
      <c r="E14" s="279"/>
      <c r="F14" s="279"/>
      <c r="G14" s="279"/>
      <c r="H14" s="279"/>
      <c r="I14" s="279"/>
    </row>
    <row r="15" spans="1:12" ht="34.5" customHeight="1" x14ac:dyDescent="0.25">
      <c r="A15" s="279" t="s">
        <v>187</v>
      </c>
      <c r="B15" s="279"/>
      <c r="C15" s="279"/>
      <c r="D15" s="279"/>
      <c r="E15" s="279"/>
      <c r="F15" s="279"/>
      <c r="G15" s="279"/>
      <c r="H15" s="279"/>
      <c r="I15" s="279"/>
    </row>
    <row r="16" spans="1:12" ht="18.75" customHeight="1" x14ac:dyDescent="0.25">
      <c r="A16" s="150"/>
      <c r="B16" s="150"/>
      <c r="C16" s="150"/>
      <c r="D16" s="150"/>
      <c r="E16" s="150"/>
      <c r="F16" s="150"/>
      <c r="G16" s="150"/>
      <c r="H16" s="150"/>
      <c r="I16" s="150"/>
    </row>
    <row r="17" spans="1:10" ht="24.75" customHeight="1" x14ac:dyDescent="0.25">
      <c r="A17" s="290" t="s">
        <v>188</v>
      </c>
      <c r="B17" s="290"/>
      <c r="C17" s="290" t="s">
        <v>44</v>
      </c>
      <c r="D17" s="290"/>
      <c r="E17" s="156" t="s">
        <v>189</v>
      </c>
      <c r="F17" s="156" t="s">
        <v>190</v>
      </c>
      <c r="G17" s="156" t="s">
        <v>191</v>
      </c>
      <c r="H17" s="156" t="s">
        <v>172</v>
      </c>
      <c r="I17" s="156" t="s">
        <v>192</v>
      </c>
    </row>
    <row r="18" spans="1:10" ht="18.75" customHeight="1" x14ac:dyDescent="0.25">
      <c r="A18" s="291">
        <v>1</v>
      </c>
      <c r="B18" s="292"/>
      <c r="C18" s="293">
        <v>2</v>
      </c>
      <c r="D18" s="294"/>
      <c r="E18" s="157">
        <v>3</v>
      </c>
      <c r="F18" s="157">
        <v>4</v>
      </c>
      <c r="G18" s="157">
        <v>5</v>
      </c>
      <c r="H18" s="157">
        <v>6</v>
      </c>
      <c r="I18" s="157">
        <v>7</v>
      </c>
    </row>
    <row r="19" spans="1:10" ht="15" customHeight="1" x14ac:dyDescent="0.25">
      <c r="A19" s="291" t="s">
        <v>193</v>
      </c>
      <c r="B19" s="295"/>
      <c r="C19" s="295"/>
      <c r="D19" s="295"/>
      <c r="E19" s="295"/>
      <c r="F19" s="295"/>
      <c r="G19" s="295"/>
      <c r="H19" s="295"/>
      <c r="I19" s="292"/>
    </row>
    <row r="20" spans="1:10" ht="18.75" customHeight="1" x14ac:dyDescent="0.25">
      <c r="A20" s="291"/>
      <c r="B20" s="292"/>
      <c r="C20" s="296"/>
      <c r="D20" s="297"/>
      <c r="E20" s="158"/>
      <c r="F20" s="158"/>
      <c r="G20" s="158"/>
      <c r="H20" s="158"/>
      <c r="I20" s="158"/>
    </row>
    <row r="21" spans="1:10" ht="18.75" customHeight="1" x14ac:dyDescent="0.25">
      <c r="A21" s="291"/>
      <c r="B21" s="292"/>
      <c r="C21" s="296"/>
      <c r="D21" s="297"/>
      <c r="E21" s="158"/>
      <c r="F21" s="158"/>
      <c r="G21" s="158"/>
      <c r="H21" s="158"/>
      <c r="I21" s="158"/>
    </row>
    <row r="22" spans="1:10" ht="24.75" customHeight="1" x14ac:dyDescent="0.25">
      <c r="A22" s="291" t="s">
        <v>194</v>
      </c>
      <c r="B22" s="295"/>
      <c r="C22" s="295"/>
      <c r="D22" s="295"/>
      <c r="E22" s="295"/>
      <c r="F22" s="295"/>
      <c r="G22" s="295"/>
      <c r="H22" s="295"/>
      <c r="I22" s="292"/>
    </row>
    <row r="23" spans="1:10" ht="17.25" customHeight="1" x14ac:dyDescent="0.25">
      <c r="A23" s="159"/>
      <c r="B23" s="159"/>
      <c r="C23" s="159"/>
      <c r="D23" s="159"/>
      <c r="E23" s="159"/>
      <c r="F23" s="159"/>
      <c r="G23" s="159"/>
      <c r="H23" s="159"/>
      <c r="I23" s="159"/>
    </row>
    <row r="24" spans="1:10" ht="14.25" customHeight="1" x14ac:dyDescent="0.25">
      <c r="A24" s="160"/>
      <c r="B24" s="158"/>
      <c r="C24" s="158"/>
      <c r="D24" s="158"/>
      <c r="E24" s="158"/>
      <c r="F24" s="158"/>
      <c r="G24" s="158"/>
      <c r="H24" s="158"/>
      <c r="I24" s="158"/>
    </row>
    <row r="25" spans="1:10" ht="14.25" customHeight="1" x14ac:dyDescent="0.25">
      <c r="A25" s="161"/>
      <c r="B25" s="162"/>
      <c r="C25" s="162"/>
      <c r="D25" s="162"/>
      <c r="E25" s="162"/>
      <c r="F25" s="162"/>
      <c r="G25" s="162"/>
      <c r="H25" s="162"/>
      <c r="I25" s="162"/>
    </row>
    <row r="26" spans="1:10" ht="35.25" customHeight="1" x14ac:dyDescent="0.25">
      <c r="A26" s="279" t="s">
        <v>195</v>
      </c>
      <c r="B26" s="279"/>
      <c r="C26" s="279"/>
      <c r="D26" s="279"/>
      <c r="E26" s="279"/>
      <c r="F26" s="279"/>
      <c r="G26" s="279"/>
      <c r="H26" s="279"/>
      <c r="I26" s="279"/>
    </row>
    <row r="27" spans="1:10" ht="15.75" thickBot="1" x14ac:dyDescent="0.3">
      <c r="A27" s="285" t="s">
        <v>139</v>
      </c>
      <c r="B27" s="285"/>
      <c r="C27" s="285"/>
      <c r="D27" s="285"/>
      <c r="E27" s="285"/>
      <c r="F27" s="285"/>
      <c r="G27" s="285"/>
      <c r="H27" s="285"/>
      <c r="I27" s="285"/>
    </row>
    <row r="28" spans="1:10" ht="27" customHeight="1" x14ac:dyDescent="0.25">
      <c r="A28" s="281" t="s">
        <v>198</v>
      </c>
      <c r="B28" s="281" t="s">
        <v>196</v>
      </c>
      <c r="C28" s="283" t="s">
        <v>140</v>
      </c>
      <c r="D28" s="286" t="s">
        <v>197</v>
      </c>
      <c r="E28" s="20" t="s">
        <v>178</v>
      </c>
      <c r="F28" s="7" t="s">
        <v>179</v>
      </c>
      <c r="G28" s="7" t="s">
        <v>141</v>
      </c>
      <c r="H28" s="7" t="s">
        <v>177</v>
      </c>
      <c r="I28" s="163" t="s">
        <v>199</v>
      </c>
      <c r="J28" s="298" t="s">
        <v>200</v>
      </c>
    </row>
    <row r="29" spans="1:10" ht="125.25" customHeight="1" thickBot="1" x14ac:dyDescent="0.3">
      <c r="A29" s="282"/>
      <c r="B29" s="282"/>
      <c r="C29" s="284"/>
      <c r="D29" s="287"/>
      <c r="E29" s="21" t="s">
        <v>5</v>
      </c>
      <c r="F29" s="11" t="s">
        <v>18</v>
      </c>
      <c r="G29" s="8" t="s">
        <v>7</v>
      </c>
      <c r="H29" s="8" t="s">
        <v>8</v>
      </c>
      <c r="I29" s="164" t="s">
        <v>8</v>
      </c>
      <c r="J29" s="298"/>
    </row>
    <row r="30" spans="1:10" ht="15.75" thickBot="1" x14ac:dyDescent="0.3">
      <c r="A30" s="9">
        <v>1</v>
      </c>
      <c r="B30" s="10">
        <v>2</v>
      </c>
      <c r="C30" s="10">
        <v>3</v>
      </c>
      <c r="D30" s="10">
        <f>C30+1</f>
        <v>4</v>
      </c>
      <c r="E30" s="10">
        <f t="shared" ref="E30:I30" si="0">D30+1</f>
        <v>5</v>
      </c>
      <c r="F30" s="10">
        <f t="shared" si="0"/>
        <v>6</v>
      </c>
      <c r="G30" s="10">
        <f t="shared" si="0"/>
        <v>7</v>
      </c>
      <c r="H30" s="10">
        <f t="shared" si="0"/>
        <v>8</v>
      </c>
      <c r="I30" s="165">
        <f t="shared" si="0"/>
        <v>9</v>
      </c>
      <c r="J30" s="169">
        <v>10</v>
      </c>
    </row>
    <row r="31" spans="1:10" ht="166.5" thickBot="1" x14ac:dyDescent="0.3">
      <c r="A31" s="55" t="s">
        <v>162</v>
      </c>
      <c r="B31" s="56">
        <v>6020</v>
      </c>
      <c r="C31" s="63" t="s">
        <v>163</v>
      </c>
      <c r="D31" s="56" t="s">
        <v>202</v>
      </c>
      <c r="E31" s="65"/>
      <c r="F31" s="65"/>
      <c r="G31" s="65"/>
      <c r="H31" s="65"/>
      <c r="I31" s="166"/>
      <c r="J31" s="168"/>
    </row>
    <row r="32" spans="1:10" ht="15.75" thickBot="1" x14ac:dyDescent="0.3">
      <c r="A32" s="51"/>
      <c r="B32" s="52" t="s">
        <v>120</v>
      </c>
      <c r="C32" s="53"/>
      <c r="D32" s="53"/>
      <c r="E32" s="66">
        <f t="shared" ref="E32:J32" si="1">E31</f>
        <v>0</v>
      </c>
      <c r="F32" s="66">
        <f t="shared" si="1"/>
        <v>0</v>
      </c>
      <c r="G32" s="66">
        <f t="shared" si="1"/>
        <v>0</v>
      </c>
      <c r="H32" s="66">
        <f t="shared" si="1"/>
        <v>0</v>
      </c>
      <c r="I32" s="167">
        <f t="shared" si="1"/>
        <v>0</v>
      </c>
      <c r="J32" s="170">
        <f t="shared" si="1"/>
        <v>0</v>
      </c>
    </row>
    <row r="33" spans="1:9" x14ac:dyDescent="0.25">
      <c r="A33" s="12"/>
    </row>
    <row r="34" spans="1:9" x14ac:dyDescent="0.25">
      <c r="A34" s="12"/>
    </row>
    <row r="35" spans="1:9" ht="32.25" customHeight="1" x14ac:dyDescent="0.25">
      <c r="A35" s="279" t="s">
        <v>201</v>
      </c>
      <c r="B35" s="279"/>
      <c r="C35" s="279"/>
      <c r="D35" s="279"/>
      <c r="E35" s="279"/>
      <c r="F35" s="279"/>
      <c r="G35" s="279"/>
      <c r="H35" s="279"/>
      <c r="I35" s="279"/>
    </row>
    <row r="36" spans="1:9" ht="15.75" thickBot="1" x14ac:dyDescent="0.3">
      <c r="A36" s="285" t="s">
        <v>139</v>
      </c>
      <c r="B36" s="285"/>
      <c r="C36" s="285"/>
      <c r="D36" s="285"/>
      <c r="E36" s="285"/>
      <c r="F36" s="285"/>
      <c r="G36" s="285"/>
      <c r="H36" s="285"/>
      <c r="I36" s="285"/>
    </row>
    <row r="37" spans="1:9" ht="29.25" customHeight="1" x14ac:dyDescent="0.25">
      <c r="A37" s="281" t="s">
        <v>198</v>
      </c>
      <c r="B37" s="281" t="s">
        <v>196</v>
      </c>
      <c r="C37" s="283" t="s">
        <v>140</v>
      </c>
      <c r="D37" s="286" t="s">
        <v>197</v>
      </c>
      <c r="E37" s="151" t="s">
        <v>230</v>
      </c>
      <c r="F37" s="7" t="s">
        <v>141</v>
      </c>
      <c r="G37" s="7" t="s">
        <v>174</v>
      </c>
      <c r="H37" s="7" t="s">
        <v>199</v>
      </c>
      <c r="I37" s="7" t="s">
        <v>228</v>
      </c>
    </row>
    <row r="38" spans="1:9" ht="138" customHeight="1" thickBot="1" x14ac:dyDescent="0.3">
      <c r="A38" s="282"/>
      <c r="B38" s="282"/>
      <c r="C38" s="284"/>
      <c r="D38" s="287"/>
      <c r="E38" s="6" t="s">
        <v>5</v>
      </c>
      <c r="F38" s="21" t="s">
        <v>19</v>
      </c>
      <c r="G38" s="8" t="s">
        <v>7</v>
      </c>
      <c r="H38" s="8" t="s">
        <v>8</v>
      </c>
      <c r="I38" s="8" t="s">
        <v>8</v>
      </c>
    </row>
    <row r="39" spans="1:9" ht="15.75" thickBot="1" x14ac:dyDescent="0.3">
      <c r="A39" s="9">
        <v>1</v>
      </c>
      <c r="B39" s="10">
        <v>2</v>
      </c>
      <c r="C39" s="10">
        <v>3</v>
      </c>
      <c r="D39" s="10">
        <f>C39+1</f>
        <v>4</v>
      </c>
      <c r="E39" s="10">
        <f t="shared" ref="E39:I39" si="2">D39+1</f>
        <v>5</v>
      </c>
      <c r="F39" s="10">
        <f t="shared" si="2"/>
        <v>6</v>
      </c>
      <c r="G39" s="10">
        <f t="shared" si="2"/>
        <v>7</v>
      </c>
      <c r="H39" s="10">
        <f t="shared" si="2"/>
        <v>8</v>
      </c>
      <c r="I39" s="10">
        <f t="shared" si="2"/>
        <v>9</v>
      </c>
    </row>
    <row r="40" spans="1:9" ht="166.5" thickBot="1" x14ac:dyDescent="0.3">
      <c r="A40" s="55" t="s">
        <v>162</v>
      </c>
      <c r="B40" s="56">
        <v>6020</v>
      </c>
      <c r="C40" s="63" t="s">
        <v>163</v>
      </c>
      <c r="D40" s="56" t="s">
        <v>202</v>
      </c>
      <c r="E40" s="65">
        <v>0</v>
      </c>
      <c r="F40" s="65">
        <v>403052</v>
      </c>
      <c r="G40" s="240">
        <v>143002165.71000001</v>
      </c>
      <c r="H40" s="65">
        <v>180000000</v>
      </c>
      <c r="I40" s="65">
        <v>180000000</v>
      </c>
    </row>
    <row r="41" spans="1:9" ht="15.75" thickBot="1" x14ac:dyDescent="0.3">
      <c r="A41" s="51"/>
      <c r="B41" s="52" t="s">
        <v>120</v>
      </c>
      <c r="C41" s="53"/>
      <c r="D41" s="53"/>
      <c r="E41" s="66">
        <f>E40</f>
        <v>0</v>
      </c>
      <c r="F41" s="66">
        <f t="shared" ref="F41:I41" si="3">F40</f>
        <v>403052</v>
      </c>
      <c r="G41" s="241">
        <f>G40</f>
        <v>143002165.71000001</v>
      </c>
      <c r="H41" s="66">
        <f t="shared" si="3"/>
        <v>180000000</v>
      </c>
      <c r="I41" s="66">
        <f t="shared" si="3"/>
        <v>180000000</v>
      </c>
    </row>
    <row r="42" spans="1:9" x14ac:dyDescent="0.25">
      <c r="A42" s="13"/>
    </row>
    <row r="43" spans="1:9" ht="15" customHeight="1" x14ac:dyDescent="0.25">
      <c r="A43" s="280"/>
      <c r="B43" s="280"/>
      <c r="C43" s="280"/>
      <c r="D43" s="280"/>
      <c r="E43" s="280"/>
      <c r="F43" s="280"/>
      <c r="G43" s="280"/>
      <c r="H43" s="280"/>
      <c r="I43" s="280"/>
    </row>
    <row r="44" spans="1:9" ht="21" customHeight="1" x14ac:dyDescent="0.25">
      <c r="A44" s="14"/>
    </row>
    <row r="45" spans="1:9" ht="20.25" customHeight="1" x14ac:dyDescent="0.25">
      <c r="A45" s="301" t="s">
        <v>203</v>
      </c>
      <c r="B45" s="301"/>
      <c r="C45" s="23"/>
      <c r="D45" s="61"/>
      <c r="E45" s="301" t="s">
        <v>20</v>
      </c>
      <c r="F45" s="301"/>
      <c r="G45" s="22"/>
      <c r="H45" s="302" t="s">
        <v>204</v>
      </c>
      <c r="I45" s="302"/>
    </row>
    <row r="46" spans="1:9" ht="18.75" customHeight="1" x14ac:dyDescent="0.25">
      <c r="A46" s="304"/>
      <c r="B46" s="305"/>
      <c r="C46" s="305"/>
      <c r="D46" s="62"/>
      <c r="E46" s="303" t="s">
        <v>16</v>
      </c>
      <c r="F46" s="303"/>
      <c r="G46" s="24"/>
      <c r="H46" s="303" t="s">
        <v>17</v>
      </c>
      <c r="I46" s="303"/>
    </row>
    <row r="47" spans="1:9" ht="15" customHeight="1" x14ac:dyDescent="0.25">
      <c r="A47" s="304"/>
      <c r="B47" s="305"/>
      <c r="C47" s="305"/>
      <c r="D47" s="62"/>
      <c r="E47" s="303"/>
      <c r="F47" s="303"/>
      <c r="G47" s="24"/>
      <c r="H47" s="303"/>
      <c r="I47" s="303"/>
    </row>
    <row r="48" spans="1:9" ht="20.25" customHeight="1" x14ac:dyDescent="0.25">
      <c r="A48" s="306" t="s">
        <v>108</v>
      </c>
      <c r="B48" s="306"/>
      <c r="C48" s="16"/>
      <c r="D48" s="16"/>
      <c r="E48" s="301" t="s">
        <v>20</v>
      </c>
      <c r="F48" s="301"/>
      <c r="G48" s="22"/>
      <c r="H48" s="302" t="s">
        <v>109</v>
      </c>
      <c r="I48" s="302"/>
    </row>
    <row r="49" spans="1:9" ht="15.75" x14ac:dyDescent="0.25">
      <c r="A49" s="15"/>
      <c r="B49" s="17"/>
      <c r="C49" s="17"/>
      <c r="D49" s="62"/>
      <c r="E49" s="303" t="s">
        <v>16</v>
      </c>
      <c r="F49" s="303"/>
      <c r="G49" s="24"/>
      <c r="H49" s="303" t="s">
        <v>17</v>
      </c>
      <c r="I49" s="303"/>
    </row>
    <row r="50" spans="1:9" x14ac:dyDescent="0.25">
      <c r="A50" s="13"/>
      <c r="E50" s="303"/>
      <c r="F50" s="303"/>
      <c r="G50" s="24"/>
      <c r="H50" s="303"/>
      <c r="I50" s="303"/>
    </row>
    <row r="51" spans="1:9" x14ac:dyDescent="0.25">
      <c r="A51" s="13"/>
    </row>
    <row r="52" spans="1:9" x14ac:dyDescent="0.25">
      <c r="A52" s="13"/>
    </row>
    <row r="53" spans="1:9" ht="38.25" customHeight="1" x14ac:dyDescent="0.3">
      <c r="A53" s="300" t="s">
        <v>25</v>
      </c>
      <c r="B53" s="300"/>
      <c r="C53" s="300"/>
      <c r="D53" s="300"/>
      <c r="E53" s="300"/>
      <c r="F53" s="57"/>
      <c r="G53" s="57"/>
      <c r="H53" s="58" t="s">
        <v>26</v>
      </c>
      <c r="I53" s="57"/>
    </row>
    <row r="54" spans="1:9" ht="15.75" x14ac:dyDescent="0.25">
      <c r="A54" s="299"/>
      <c r="B54" s="299"/>
      <c r="C54" s="299"/>
      <c r="D54" s="299"/>
      <c r="E54" s="299"/>
      <c r="F54" s="299"/>
      <c r="G54" s="299"/>
      <c r="H54" s="299"/>
      <c r="I54" s="299"/>
    </row>
    <row r="55" spans="1:9" x14ac:dyDescent="0.25">
      <c r="A55" s="13"/>
    </row>
    <row r="56" spans="1:9" x14ac:dyDescent="0.25">
      <c r="A56" s="13"/>
    </row>
  </sheetData>
  <mergeCells count="43">
    <mergeCell ref="J28:J29"/>
    <mergeCell ref="A54:I54"/>
    <mergeCell ref="A53:E53"/>
    <mergeCell ref="A45:B45"/>
    <mergeCell ref="H45:I45"/>
    <mergeCell ref="H46:I47"/>
    <mergeCell ref="E45:F45"/>
    <mergeCell ref="E46:F47"/>
    <mergeCell ref="A46:A47"/>
    <mergeCell ref="B46:B47"/>
    <mergeCell ref="C46:C47"/>
    <mergeCell ref="E48:F48"/>
    <mergeCell ref="H48:I48"/>
    <mergeCell ref="E49:F50"/>
    <mergeCell ref="H49:I50"/>
    <mergeCell ref="A48:B48"/>
    <mergeCell ref="A8:I8"/>
    <mergeCell ref="A14:I14"/>
    <mergeCell ref="A26:I26"/>
    <mergeCell ref="A27:I27"/>
    <mergeCell ref="A1:I5"/>
    <mergeCell ref="A15:I15"/>
    <mergeCell ref="A17:B17"/>
    <mergeCell ref="C17:D17"/>
    <mergeCell ref="A18:B18"/>
    <mergeCell ref="C18:D18"/>
    <mergeCell ref="A19:I19"/>
    <mergeCell ref="A20:B20"/>
    <mergeCell ref="C20:D20"/>
    <mergeCell ref="A21:B21"/>
    <mergeCell ref="C21:D21"/>
    <mergeCell ref="A22:I22"/>
    <mergeCell ref="A35:I35"/>
    <mergeCell ref="A43:I43"/>
    <mergeCell ref="A28:A29"/>
    <mergeCell ref="B28:B29"/>
    <mergeCell ref="C28:C29"/>
    <mergeCell ref="A37:A38"/>
    <mergeCell ref="B37:B38"/>
    <mergeCell ref="C37:C38"/>
    <mergeCell ref="A36:I36"/>
    <mergeCell ref="D28:D29"/>
    <mergeCell ref="D37:D38"/>
  </mergeCells>
  <pageMargins left="0.70866141732283472" right="0.70866141732283472" top="0.35433070866141736" bottom="0.27559055118110237" header="0.31496062992125984" footer="0.31496062992125984"/>
  <pageSetup paperSize="9" scale="57" orientation="landscape" r:id="rId1"/>
  <rowBreaks count="1" manualBreakCount="1">
    <brk id="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workbookViewId="0">
      <selection activeCell="A12" sqref="A12:I12"/>
    </sheetView>
  </sheetViews>
  <sheetFormatPr defaultRowHeight="15" x14ac:dyDescent="0.25"/>
  <cols>
    <col min="1" max="1" width="17.85546875" customWidth="1"/>
    <col min="2" max="2" width="38.5703125" customWidth="1"/>
    <col min="3" max="3" width="14.7109375" customWidth="1"/>
    <col min="4" max="4" width="25.7109375" customWidth="1"/>
    <col min="5" max="5" width="13.85546875" customWidth="1"/>
    <col min="6" max="7" width="16.140625" customWidth="1"/>
    <col min="8" max="8" width="15.140625" customWidth="1"/>
    <col min="9" max="9" width="14.28515625" customWidth="1"/>
  </cols>
  <sheetData>
    <row r="1" spans="1:12" ht="15.75" customHeight="1" x14ac:dyDescent="0.25">
      <c r="A1" s="235"/>
      <c r="B1" s="235"/>
      <c r="C1" s="235"/>
      <c r="D1" s="235"/>
      <c r="E1" s="279" t="s">
        <v>223</v>
      </c>
      <c r="F1" s="279"/>
      <c r="G1" s="279"/>
      <c r="H1" s="279"/>
      <c r="I1" s="279"/>
    </row>
    <row r="2" spans="1:12" ht="46.5" customHeight="1" x14ac:dyDescent="0.25">
      <c r="A2" s="235"/>
      <c r="B2" s="235"/>
      <c r="C2" s="235"/>
      <c r="D2" s="235"/>
      <c r="E2" s="279"/>
      <c r="F2" s="279"/>
      <c r="G2" s="279"/>
      <c r="H2" s="279"/>
      <c r="I2" s="279"/>
    </row>
    <row r="3" spans="1:12" ht="15.75" customHeight="1" x14ac:dyDescent="0.25">
      <c r="A3" s="235"/>
      <c r="B3" s="235"/>
      <c r="C3" s="235"/>
      <c r="D3" s="235"/>
      <c r="E3" s="279"/>
      <c r="F3" s="279"/>
      <c r="G3" s="279"/>
      <c r="H3" s="279"/>
      <c r="I3" s="279"/>
    </row>
    <row r="4" spans="1:12" ht="15.75" customHeight="1" x14ac:dyDescent="0.25">
      <c r="A4" s="235"/>
      <c r="B4" s="235"/>
      <c r="C4" s="235"/>
      <c r="D4" s="235"/>
      <c r="E4" s="235"/>
      <c r="F4" s="235"/>
      <c r="G4" s="235"/>
      <c r="H4" s="235"/>
      <c r="I4" s="235"/>
    </row>
    <row r="5" spans="1:12" ht="15.75" x14ac:dyDescent="0.25">
      <c r="A5" s="219"/>
    </row>
    <row r="6" spans="1:12" ht="18.75" x14ac:dyDescent="0.25">
      <c r="A6" s="288" t="s">
        <v>224</v>
      </c>
      <c r="B6" s="288"/>
      <c r="C6" s="288"/>
      <c r="D6" s="288"/>
      <c r="E6" s="288"/>
      <c r="F6" s="288"/>
      <c r="G6" s="288"/>
      <c r="H6" s="288"/>
      <c r="I6" s="288"/>
    </row>
    <row r="7" spans="1:12" ht="8.25" customHeight="1" x14ac:dyDescent="0.25">
      <c r="A7" s="219"/>
    </row>
    <row r="8" spans="1:12" ht="15.75" x14ac:dyDescent="0.25">
      <c r="A8" s="219"/>
    </row>
    <row r="9" spans="1:12" ht="15.75" x14ac:dyDescent="0.25">
      <c r="A9" s="4" t="s">
        <v>232</v>
      </c>
      <c r="H9" s="153" t="s">
        <v>183</v>
      </c>
      <c r="I9" s="154" t="s">
        <v>185</v>
      </c>
    </row>
    <row r="10" spans="1:12" x14ac:dyDescent="0.25">
      <c r="A10" s="18" t="s">
        <v>182</v>
      </c>
      <c r="B10" s="19"/>
      <c r="C10" s="19"/>
      <c r="D10" s="19"/>
      <c r="E10" s="19"/>
      <c r="F10" s="19"/>
      <c r="G10" s="19"/>
      <c r="H10" s="18" t="s">
        <v>184</v>
      </c>
      <c r="I10" s="155" t="s">
        <v>186</v>
      </c>
      <c r="J10" s="19"/>
      <c r="K10" s="19"/>
      <c r="L10" s="19"/>
    </row>
    <row r="11" spans="1:12" ht="10.5" customHeight="1" x14ac:dyDescent="0.25">
      <c r="A11" s="1"/>
    </row>
    <row r="12" spans="1:12" ht="37.5" customHeight="1" x14ac:dyDescent="0.25">
      <c r="A12" s="279" t="s">
        <v>237</v>
      </c>
      <c r="B12" s="279"/>
      <c r="C12" s="279"/>
      <c r="D12" s="279"/>
      <c r="E12" s="279"/>
      <c r="F12" s="279"/>
      <c r="G12" s="279"/>
      <c r="H12" s="279"/>
      <c r="I12" s="279"/>
    </row>
    <row r="13" spans="1:12" ht="34.5" customHeight="1" x14ac:dyDescent="0.25">
      <c r="A13" s="279" t="s">
        <v>187</v>
      </c>
      <c r="B13" s="279"/>
      <c r="C13" s="279"/>
      <c r="D13" s="279"/>
      <c r="E13" s="279"/>
      <c r="F13" s="279"/>
      <c r="G13" s="279"/>
      <c r="H13" s="279"/>
      <c r="I13" s="279"/>
    </row>
    <row r="14" spans="1:12" ht="12" customHeight="1" x14ac:dyDescent="0.25">
      <c r="A14" s="217"/>
      <c r="B14" s="217"/>
      <c r="C14" s="217"/>
      <c r="D14" s="217"/>
      <c r="E14" s="217"/>
      <c r="F14" s="217"/>
      <c r="G14" s="217"/>
      <c r="H14" s="217"/>
      <c r="I14" s="217"/>
    </row>
    <row r="15" spans="1:12" ht="24.75" customHeight="1" x14ac:dyDescent="0.25">
      <c r="A15" s="290" t="s">
        <v>188</v>
      </c>
      <c r="B15" s="290"/>
      <c r="C15" s="290" t="s">
        <v>44</v>
      </c>
      <c r="D15" s="290"/>
      <c r="E15" s="156" t="s">
        <v>216</v>
      </c>
      <c r="F15" s="156" t="s">
        <v>217</v>
      </c>
      <c r="G15" s="156" t="s">
        <v>218</v>
      </c>
      <c r="H15" s="156" t="s">
        <v>192</v>
      </c>
      <c r="I15" s="156" t="s">
        <v>219</v>
      </c>
    </row>
    <row r="16" spans="1:12" ht="18.75" customHeight="1" x14ac:dyDescent="0.25">
      <c r="A16" s="291">
        <v>1</v>
      </c>
      <c r="B16" s="292"/>
      <c r="C16" s="293">
        <v>2</v>
      </c>
      <c r="D16" s="294"/>
      <c r="E16" s="157">
        <v>3</v>
      </c>
      <c r="F16" s="157">
        <v>4</v>
      </c>
      <c r="G16" s="157">
        <v>5</v>
      </c>
      <c r="H16" s="157">
        <v>6</v>
      </c>
      <c r="I16" s="157">
        <v>7</v>
      </c>
    </row>
    <row r="17" spans="1:10" ht="15" customHeight="1" x14ac:dyDescent="0.25">
      <c r="A17" s="291" t="s">
        <v>236</v>
      </c>
      <c r="B17" s="295"/>
      <c r="C17" s="295"/>
      <c r="D17" s="295"/>
      <c r="E17" s="295"/>
      <c r="F17" s="295"/>
      <c r="G17" s="295"/>
      <c r="H17" s="295"/>
      <c r="I17" s="292"/>
    </row>
    <row r="18" spans="1:10" ht="54" customHeight="1" x14ac:dyDescent="0.25">
      <c r="A18" s="311" t="s">
        <v>166</v>
      </c>
      <c r="B18" s="312"/>
      <c r="C18" s="293"/>
      <c r="D18" s="294"/>
      <c r="E18" s="158"/>
      <c r="F18" s="198"/>
      <c r="G18" s="198"/>
      <c r="H18" s="198"/>
      <c r="I18" s="198"/>
    </row>
    <row r="19" spans="1:10" ht="18.75" customHeight="1" x14ac:dyDescent="0.25">
      <c r="A19" s="308" t="s">
        <v>47</v>
      </c>
      <c r="B19" s="309"/>
      <c r="C19" s="296"/>
      <c r="D19" s="297"/>
      <c r="E19" s="158"/>
      <c r="F19" s="223"/>
      <c r="G19" s="223"/>
      <c r="H19" s="223"/>
      <c r="I19" s="223"/>
    </row>
    <row r="20" spans="1:10" ht="12.75" customHeight="1" x14ac:dyDescent="0.25">
      <c r="A20" s="310" t="s">
        <v>147</v>
      </c>
      <c r="B20" s="310"/>
      <c r="C20" s="293" t="s">
        <v>153</v>
      </c>
      <c r="D20" s="294"/>
      <c r="E20" s="224"/>
      <c r="F20" s="198">
        <v>403052</v>
      </c>
      <c r="G20" s="238">
        <v>143002165.71000001</v>
      </c>
      <c r="H20" s="198">
        <v>180000000</v>
      </c>
      <c r="I20" s="198">
        <v>180000000</v>
      </c>
    </row>
    <row r="21" spans="1:10" ht="17.25" customHeight="1" x14ac:dyDescent="0.25">
      <c r="A21" s="308" t="s">
        <v>48</v>
      </c>
      <c r="B21" s="309"/>
      <c r="C21" s="291"/>
      <c r="D21" s="292"/>
      <c r="E21" s="159"/>
      <c r="F21" s="159"/>
      <c r="G21" s="159"/>
      <c r="H21" s="159"/>
      <c r="I21" s="159"/>
    </row>
    <row r="22" spans="1:10" ht="17.25" customHeight="1" x14ac:dyDescent="0.25">
      <c r="A22" s="291" t="s">
        <v>167</v>
      </c>
      <c r="B22" s="292"/>
      <c r="C22" s="291" t="s">
        <v>155</v>
      </c>
      <c r="D22" s="292"/>
      <c r="E22" s="159"/>
      <c r="F22" s="159">
        <v>26</v>
      </c>
      <c r="G22" s="159">
        <v>33</v>
      </c>
      <c r="H22" s="159">
        <v>35</v>
      </c>
      <c r="I22" s="159">
        <v>40</v>
      </c>
    </row>
    <row r="23" spans="1:10" ht="17.25" customHeight="1" x14ac:dyDescent="0.25">
      <c r="A23" s="308" t="s">
        <v>49</v>
      </c>
      <c r="B23" s="309"/>
      <c r="C23" s="291"/>
      <c r="D23" s="292"/>
      <c r="E23" s="159"/>
      <c r="F23" s="159"/>
      <c r="G23" s="159"/>
      <c r="H23" s="159"/>
      <c r="I23" s="159"/>
    </row>
    <row r="24" spans="1:10" ht="17.25" customHeight="1" x14ac:dyDescent="0.25">
      <c r="A24" s="291" t="s">
        <v>168</v>
      </c>
      <c r="B24" s="292"/>
      <c r="C24" s="291" t="s">
        <v>153</v>
      </c>
      <c r="D24" s="292"/>
      <c r="E24" s="159"/>
      <c r="F24" s="225">
        <v>15502</v>
      </c>
      <c r="G24" s="225">
        <v>4333399</v>
      </c>
      <c r="H24" s="225">
        <v>5142857</v>
      </c>
      <c r="I24" s="225">
        <v>4500000</v>
      </c>
    </row>
    <row r="25" spans="1:10" ht="17.25" customHeight="1" x14ac:dyDescent="0.25">
      <c r="A25" s="308" t="s">
        <v>50</v>
      </c>
      <c r="B25" s="309"/>
      <c r="C25" s="291"/>
      <c r="D25" s="292"/>
      <c r="E25" s="159"/>
      <c r="F25" s="159"/>
      <c r="G25" s="159"/>
      <c r="H25" s="159"/>
      <c r="I25" s="159"/>
    </row>
    <row r="26" spans="1:10" ht="15.75" customHeight="1" x14ac:dyDescent="0.25">
      <c r="A26" s="291" t="s">
        <v>169</v>
      </c>
      <c r="B26" s="292"/>
      <c r="C26" s="293" t="s">
        <v>160</v>
      </c>
      <c r="D26" s="294"/>
      <c r="E26" s="158"/>
      <c r="F26" s="159">
        <v>100</v>
      </c>
      <c r="G26" s="159">
        <v>100</v>
      </c>
      <c r="H26" s="159">
        <v>100</v>
      </c>
      <c r="I26" s="159">
        <v>100</v>
      </c>
    </row>
    <row r="27" spans="1:10" ht="14.25" customHeight="1" x14ac:dyDescent="0.25">
      <c r="A27" s="161"/>
      <c r="B27" s="162"/>
      <c r="C27" s="162"/>
      <c r="D27" s="162"/>
      <c r="E27" s="162"/>
      <c r="F27" s="162"/>
      <c r="G27" s="162"/>
      <c r="H27" s="162"/>
      <c r="I27" s="162"/>
    </row>
    <row r="28" spans="1:10" ht="35.25" customHeight="1" x14ac:dyDescent="0.25">
      <c r="A28" s="279" t="s">
        <v>225</v>
      </c>
      <c r="B28" s="279"/>
      <c r="C28" s="279"/>
      <c r="D28" s="279"/>
      <c r="E28" s="279"/>
      <c r="F28" s="279"/>
      <c r="G28" s="279"/>
      <c r="H28" s="279"/>
      <c r="I28" s="279"/>
    </row>
    <row r="29" spans="1:10" x14ac:dyDescent="0.25">
      <c r="A29" s="285" t="s">
        <v>139</v>
      </c>
      <c r="B29" s="285"/>
      <c r="C29" s="285"/>
      <c r="D29" s="285"/>
      <c r="E29" s="285"/>
      <c r="F29" s="285"/>
      <c r="G29" s="285"/>
      <c r="H29" s="285"/>
      <c r="I29" s="285"/>
    </row>
    <row r="30" spans="1:10" ht="27" customHeight="1" x14ac:dyDescent="0.25">
      <c r="A30" s="290" t="s">
        <v>198</v>
      </c>
      <c r="B30" s="290" t="s">
        <v>196</v>
      </c>
      <c r="C30" s="290" t="s">
        <v>140</v>
      </c>
      <c r="D30" s="307" t="s">
        <v>197</v>
      </c>
      <c r="E30" s="226" t="s">
        <v>226</v>
      </c>
      <c r="F30" s="218" t="s">
        <v>227</v>
      </c>
      <c r="G30" s="218" t="s">
        <v>177</v>
      </c>
      <c r="H30" s="218" t="s">
        <v>199</v>
      </c>
      <c r="I30" s="218" t="s">
        <v>228</v>
      </c>
      <c r="J30" s="298" t="s">
        <v>200</v>
      </c>
    </row>
    <row r="31" spans="1:10" ht="65.25" customHeight="1" x14ac:dyDescent="0.25">
      <c r="A31" s="290"/>
      <c r="B31" s="290"/>
      <c r="C31" s="290"/>
      <c r="D31" s="307"/>
      <c r="E31" s="218" t="s">
        <v>5</v>
      </c>
      <c r="F31" s="226" t="s">
        <v>18</v>
      </c>
      <c r="G31" s="218" t="s">
        <v>7</v>
      </c>
      <c r="H31" s="218" t="s">
        <v>8</v>
      </c>
      <c r="I31" s="218" t="s">
        <v>8</v>
      </c>
      <c r="J31" s="298"/>
    </row>
    <row r="32" spans="1:10" x14ac:dyDescent="0.25">
      <c r="A32" s="218">
        <v>1</v>
      </c>
      <c r="B32" s="218">
        <v>2</v>
      </c>
      <c r="C32" s="218">
        <v>3</v>
      </c>
      <c r="D32" s="218">
        <f>C32+1</f>
        <v>4</v>
      </c>
      <c r="E32" s="218">
        <f t="shared" ref="E32:I32" si="0">D32+1</f>
        <v>5</v>
      </c>
      <c r="F32" s="218">
        <f t="shared" si="0"/>
        <v>6</v>
      </c>
      <c r="G32" s="218">
        <f t="shared" si="0"/>
        <v>7</v>
      </c>
      <c r="H32" s="218">
        <f t="shared" si="0"/>
        <v>8</v>
      </c>
      <c r="I32" s="218">
        <f t="shared" si="0"/>
        <v>9</v>
      </c>
      <c r="J32" s="169">
        <v>10</v>
      </c>
    </row>
    <row r="33" spans="1:10" ht="84.75" customHeight="1" x14ac:dyDescent="0.25">
      <c r="A33" s="227" t="s">
        <v>162</v>
      </c>
      <c r="B33" s="228">
        <v>6020</v>
      </c>
      <c r="C33" s="229" t="s">
        <v>163</v>
      </c>
      <c r="D33" s="230" t="s">
        <v>202</v>
      </c>
      <c r="E33" s="198"/>
      <c r="F33" s="198"/>
      <c r="G33" s="198"/>
      <c r="H33" s="198"/>
      <c r="I33" s="198"/>
      <c r="J33" s="168"/>
    </row>
    <row r="34" spans="1:10" x14ac:dyDescent="0.25">
      <c r="A34" s="231"/>
      <c r="B34" s="232" t="s">
        <v>120</v>
      </c>
      <c r="C34" s="231"/>
      <c r="D34" s="231"/>
      <c r="E34" s="170">
        <f t="shared" ref="E34:J34" si="1">E33</f>
        <v>0</v>
      </c>
      <c r="F34" s="170">
        <f t="shared" si="1"/>
        <v>0</v>
      </c>
      <c r="G34" s="170">
        <f t="shared" si="1"/>
        <v>0</v>
      </c>
      <c r="H34" s="170">
        <f t="shared" si="1"/>
        <v>0</v>
      </c>
      <c r="I34" s="170">
        <f t="shared" si="1"/>
        <v>0</v>
      </c>
      <c r="J34" s="170">
        <f t="shared" si="1"/>
        <v>0</v>
      </c>
    </row>
    <row r="35" spans="1:10" x14ac:dyDescent="0.25">
      <c r="A35" s="12"/>
    </row>
    <row r="36" spans="1:10" x14ac:dyDescent="0.25">
      <c r="A36" s="12"/>
    </row>
    <row r="37" spans="1:10" ht="32.25" customHeight="1" x14ac:dyDescent="0.25">
      <c r="A37" s="279" t="s">
        <v>229</v>
      </c>
      <c r="B37" s="279"/>
      <c r="C37" s="279"/>
      <c r="D37" s="279"/>
      <c r="E37" s="279"/>
      <c r="F37" s="279"/>
      <c r="G37" s="279"/>
      <c r="H37" s="279"/>
      <c r="I37" s="279"/>
    </row>
    <row r="38" spans="1:10" x14ac:dyDescent="0.25">
      <c r="A38" s="285" t="s">
        <v>139</v>
      </c>
      <c r="B38" s="285"/>
      <c r="C38" s="285"/>
      <c r="D38" s="285"/>
      <c r="E38" s="285"/>
      <c r="F38" s="285"/>
      <c r="G38" s="285"/>
      <c r="H38" s="285"/>
      <c r="I38" s="285"/>
    </row>
    <row r="39" spans="1:10" ht="29.25" customHeight="1" x14ac:dyDescent="0.25">
      <c r="A39" s="290" t="s">
        <v>198</v>
      </c>
      <c r="B39" s="290" t="s">
        <v>196</v>
      </c>
      <c r="C39" s="290" t="s">
        <v>140</v>
      </c>
      <c r="D39" s="290" t="s">
        <v>197</v>
      </c>
      <c r="E39" s="218" t="s">
        <v>230</v>
      </c>
      <c r="F39" s="218" t="s">
        <v>141</v>
      </c>
      <c r="G39" s="218" t="s">
        <v>174</v>
      </c>
      <c r="H39" s="218" t="s">
        <v>199</v>
      </c>
      <c r="I39" s="218" t="s">
        <v>228</v>
      </c>
      <c r="J39" s="298" t="s">
        <v>200</v>
      </c>
    </row>
    <row r="40" spans="1:10" ht="70.5" customHeight="1" x14ac:dyDescent="0.25">
      <c r="A40" s="290"/>
      <c r="B40" s="290"/>
      <c r="C40" s="290"/>
      <c r="D40" s="290"/>
      <c r="E40" s="218" t="s">
        <v>5</v>
      </c>
      <c r="F40" s="218" t="s">
        <v>19</v>
      </c>
      <c r="G40" s="218" t="s">
        <v>7</v>
      </c>
      <c r="H40" s="218" t="s">
        <v>8</v>
      </c>
      <c r="I40" s="218" t="s">
        <v>8</v>
      </c>
      <c r="J40" s="298"/>
    </row>
    <row r="41" spans="1:10" x14ac:dyDescent="0.25">
      <c r="A41" s="218">
        <v>1</v>
      </c>
      <c r="B41" s="218">
        <v>2</v>
      </c>
      <c r="C41" s="218">
        <v>3</v>
      </c>
      <c r="D41" s="218">
        <f>C41+1</f>
        <v>4</v>
      </c>
      <c r="E41" s="218">
        <f t="shared" ref="E41:I41" si="2">D41+1</f>
        <v>5</v>
      </c>
      <c r="F41" s="218">
        <f t="shared" si="2"/>
        <v>6</v>
      </c>
      <c r="G41" s="218">
        <f t="shared" si="2"/>
        <v>7</v>
      </c>
      <c r="H41" s="218">
        <f t="shared" si="2"/>
        <v>8</v>
      </c>
      <c r="I41" s="218">
        <f t="shared" si="2"/>
        <v>9</v>
      </c>
      <c r="J41" s="169">
        <v>10</v>
      </c>
    </row>
    <row r="42" spans="1:10" ht="98.25" customHeight="1" x14ac:dyDescent="0.25">
      <c r="A42" s="227" t="s">
        <v>162</v>
      </c>
      <c r="B42" s="228">
        <v>6020</v>
      </c>
      <c r="C42" s="229" t="s">
        <v>163</v>
      </c>
      <c r="D42" s="228" t="s">
        <v>202</v>
      </c>
      <c r="E42" s="198">
        <v>0</v>
      </c>
      <c r="F42" s="198">
        <v>403052</v>
      </c>
      <c r="G42" s="238">
        <v>143002165.71000001</v>
      </c>
      <c r="H42" s="198">
        <f>'Додаток 1'!H40</f>
        <v>180000000</v>
      </c>
      <c r="I42" s="198">
        <f>'Додаток 1'!I40</f>
        <v>180000000</v>
      </c>
      <c r="J42" s="233">
        <v>1</v>
      </c>
    </row>
    <row r="43" spans="1:10" x14ac:dyDescent="0.25">
      <c r="A43" s="231"/>
      <c r="B43" s="232" t="s">
        <v>120</v>
      </c>
      <c r="C43" s="231"/>
      <c r="D43" s="231"/>
      <c r="E43" s="170">
        <f>E42</f>
        <v>0</v>
      </c>
      <c r="F43" s="170">
        <f t="shared" ref="F43:I43" si="3">F42</f>
        <v>403052</v>
      </c>
      <c r="G43" s="239">
        <f>G42</f>
        <v>143002165.71000001</v>
      </c>
      <c r="H43" s="170">
        <f t="shared" si="3"/>
        <v>180000000</v>
      </c>
      <c r="I43" s="170">
        <f t="shared" si="3"/>
        <v>180000000</v>
      </c>
      <c r="J43" s="168"/>
    </row>
    <row r="44" spans="1:10" x14ac:dyDescent="0.25">
      <c r="A44" s="13"/>
    </row>
    <row r="45" spans="1:10" ht="15" customHeight="1" x14ac:dyDescent="0.25">
      <c r="A45" s="280"/>
      <c r="B45" s="280"/>
      <c r="C45" s="280"/>
      <c r="D45" s="280"/>
      <c r="E45" s="280"/>
      <c r="F45" s="280"/>
      <c r="G45" s="280"/>
      <c r="H45" s="280"/>
      <c r="I45" s="280"/>
    </row>
    <row r="46" spans="1:10" ht="21" customHeight="1" x14ac:dyDescent="0.25">
      <c r="A46" s="14"/>
    </row>
    <row r="47" spans="1:10" ht="20.25" customHeight="1" x14ac:dyDescent="0.25">
      <c r="A47" s="301" t="s">
        <v>231</v>
      </c>
      <c r="B47" s="301"/>
      <c r="C47" s="220"/>
      <c r="D47" s="220"/>
      <c r="E47" s="301" t="s">
        <v>20</v>
      </c>
      <c r="F47" s="301"/>
      <c r="G47" s="22"/>
      <c r="H47" s="302" t="s">
        <v>204</v>
      </c>
      <c r="I47" s="302"/>
    </row>
    <row r="48" spans="1:10" ht="18.75" customHeight="1" x14ac:dyDescent="0.25">
      <c r="A48" s="304"/>
      <c r="B48" s="305"/>
      <c r="C48" s="305"/>
      <c r="D48" s="222"/>
      <c r="E48" s="303" t="s">
        <v>16</v>
      </c>
      <c r="F48" s="303"/>
      <c r="G48" s="24"/>
      <c r="H48" s="303" t="s">
        <v>17</v>
      </c>
      <c r="I48" s="303"/>
    </row>
    <row r="49" spans="1:9" ht="15" customHeight="1" x14ac:dyDescent="0.25">
      <c r="A49" s="304"/>
      <c r="B49" s="305"/>
      <c r="C49" s="305"/>
      <c r="D49" s="222"/>
      <c r="E49" s="303"/>
      <c r="F49" s="303"/>
      <c r="G49" s="24"/>
      <c r="H49" s="303"/>
      <c r="I49" s="303"/>
    </row>
    <row r="50" spans="1:9" ht="20.25" customHeight="1" x14ac:dyDescent="0.25">
      <c r="A50" s="306" t="s">
        <v>108</v>
      </c>
      <c r="B50" s="306"/>
      <c r="C50" s="16"/>
      <c r="D50" s="16"/>
      <c r="E50" s="301" t="s">
        <v>20</v>
      </c>
      <c r="F50" s="301"/>
      <c r="G50" s="22"/>
      <c r="H50" s="302" t="s">
        <v>109</v>
      </c>
      <c r="I50" s="302"/>
    </row>
    <row r="51" spans="1:9" ht="15.75" x14ac:dyDescent="0.25">
      <c r="A51" s="221"/>
      <c r="B51" s="222"/>
      <c r="C51" s="222"/>
      <c r="D51" s="222"/>
      <c r="E51" s="303" t="s">
        <v>16</v>
      </c>
      <c r="F51" s="303"/>
      <c r="G51" s="24"/>
      <c r="H51" s="303" t="s">
        <v>17</v>
      </c>
      <c r="I51" s="303"/>
    </row>
    <row r="52" spans="1:9" x14ac:dyDescent="0.25">
      <c r="A52" s="13"/>
      <c r="E52" s="303"/>
      <c r="F52" s="303"/>
      <c r="G52" s="24"/>
      <c r="H52" s="303"/>
      <c r="I52" s="303"/>
    </row>
    <row r="53" spans="1:9" x14ac:dyDescent="0.25">
      <c r="A53" s="13"/>
    </row>
    <row r="54" spans="1:9" x14ac:dyDescent="0.25">
      <c r="A54" s="13"/>
    </row>
    <row r="55" spans="1:9" ht="38.25" customHeight="1" x14ac:dyDescent="0.3">
      <c r="A55" s="300" t="s">
        <v>25</v>
      </c>
      <c r="B55" s="300"/>
      <c r="C55" s="300"/>
      <c r="D55" s="300"/>
      <c r="E55" s="300"/>
      <c r="F55" s="57"/>
      <c r="G55" s="57"/>
      <c r="H55" s="58" t="s">
        <v>26</v>
      </c>
      <c r="I55" s="57"/>
    </row>
    <row r="56" spans="1:9" ht="15.75" x14ac:dyDescent="0.25">
      <c r="A56" s="299"/>
      <c r="B56" s="299"/>
      <c r="C56" s="299"/>
      <c r="D56" s="299"/>
      <c r="E56" s="299"/>
      <c r="F56" s="299"/>
      <c r="G56" s="299"/>
      <c r="H56" s="299"/>
      <c r="I56" s="299"/>
    </row>
    <row r="57" spans="1:9" x14ac:dyDescent="0.25">
      <c r="A57" s="13"/>
    </row>
    <row r="58" spans="1:9" x14ac:dyDescent="0.25">
      <c r="A58" s="13"/>
    </row>
  </sheetData>
  <mergeCells count="57">
    <mergeCell ref="A19:B19"/>
    <mergeCell ref="C19:D19"/>
    <mergeCell ref="A6:I6"/>
    <mergeCell ref="A12:I12"/>
    <mergeCell ref="A13:I13"/>
    <mergeCell ref="A15:B15"/>
    <mergeCell ref="C15:D15"/>
    <mergeCell ref="A16:B16"/>
    <mergeCell ref="C16:D16"/>
    <mergeCell ref="A17:I17"/>
    <mergeCell ref="A18:B18"/>
    <mergeCell ref="C18:D18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A28:I28"/>
    <mergeCell ref="A29:I29"/>
    <mergeCell ref="A30:A31"/>
    <mergeCell ref="B30:B31"/>
    <mergeCell ref="C30:C31"/>
    <mergeCell ref="D30:D31"/>
    <mergeCell ref="H48:I49"/>
    <mergeCell ref="J30:J31"/>
    <mergeCell ref="A37:I37"/>
    <mergeCell ref="A38:I38"/>
    <mergeCell ref="A39:A40"/>
    <mergeCell ref="B39:B40"/>
    <mergeCell ref="C39:C40"/>
    <mergeCell ref="D39:D40"/>
    <mergeCell ref="J39:J40"/>
    <mergeCell ref="E1:I3"/>
    <mergeCell ref="A56:I56"/>
    <mergeCell ref="A50:B50"/>
    <mergeCell ref="E50:F50"/>
    <mergeCell ref="H50:I50"/>
    <mergeCell ref="E51:F52"/>
    <mergeCell ref="H51:I52"/>
    <mergeCell ref="A55:E55"/>
    <mergeCell ref="A45:I45"/>
    <mergeCell ref="A47:B47"/>
    <mergeCell ref="E47:F47"/>
    <mergeCell ref="H47:I47"/>
    <mergeCell ref="A48:A49"/>
    <mergeCell ref="B48:B49"/>
    <mergeCell ref="C48:C49"/>
    <mergeCell ref="E48:F49"/>
  </mergeCells>
  <pageMargins left="0.70866141732283472" right="0.70866141732283472" top="0.41" bottom="0.36" header="0.31496062992125984" footer="0.31496062992125984"/>
  <pageSetup paperSize="9" scale="7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0"/>
  <sheetViews>
    <sheetView tabSelected="1" topLeftCell="A15" zoomScale="120" zoomScaleNormal="120" zoomScaleSheetLayoutView="91" workbookViewId="0">
      <selection activeCell="A284" sqref="A284:K284"/>
    </sheetView>
  </sheetViews>
  <sheetFormatPr defaultRowHeight="15" outlineLevelRow="1" x14ac:dyDescent="0.25"/>
  <cols>
    <col min="1" max="1" width="16.7109375" style="59" customWidth="1"/>
    <col min="2" max="2" width="37.7109375" style="59" customWidth="1"/>
    <col min="3" max="3" width="17" style="59" customWidth="1"/>
    <col min="4" max="4" width="16.7109375" style="59" customWidth="1"/>
    <col min="5" max="5" width="13" style="59" customWidth="1"/>
    <col min="6" max="6" width="12.28515625" style="59" customWidth="1"/>
    <col min="7" max="7" width="12.140625" style="59" customWidth="1"/>
    <col min="8" max="8" width="14" style="59" customWidth="1"/>
    <col min="9" max="9" width="14.28515625" style="59" customWidth="1"/>
    <col min="10" max="10" width="11.42578125" style="59" customWidth="1"/>
    <col min="11" max="11" width="11.5703125" style="59" customWidth="1"/>
    <col min="12" max="12" width="11.7109375" style="59" customWidth="1"/>
    <col min="13" max="14" width="11.42578125" style="59" customWidth="1"/>
    <col min="15" max="15" width="8" style="59" customWidth="1"/>
    <col min="16" max="16" width="7" style="59" customWidth="1"/>
    <col min="17" max="16384" width="9.140625" style="59"/>
  </cols>
  <sheetData>
    <row r="1" spans="1:16" ht="15.75" hidden="1" outlineLevel="1" x14ac:dyDescent="0.25">
      <c r="A1" s="343" t="s">
        <v>215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</row>
    <row r="2" spans="1:16" ht="60.75" hidden="1" customHeight="1" outlineLevel="1" x14ac:dyDescent="0.25">
      <c r="A2" s="171"/>
      <c r="B2" s="172"/>
      <c r="C2" s="172"/>
      <c r="D2" s="172"/>
      <c r="E2" s="172"/>
      <c r="F2" s="172"/>
      <c r="G2" s="172"/>
      <c r="H2" s="172"/>
      <c r="I2" s="172"/>
      <c r="J2" s="347" t="s">
        <v>222</v>
      </c>
      <c r="K2" s="347"/>
      <c r="L2" s="347"/>
      <c r="M2" s="347"/>
      <c r="N2" s="347"/>
      <c r="O2" s="347"/>
      <c r="P2" s="347"/>
    </row>
    <row r="3" spans="1:16" ht="15.75" hidden="1" outlineLevel="1" x14ac:dyDescent="0.25">
      <c r="A3" s="91"/>
    </row>
    <row r="4" spans="1:16" ht="15.75" hidden="1" outlineLevel="1" x14ac:dyDescent="0.25">
      <c r="A4" s="91"/>
    </row>
    <row r="5" spans="1:16" ht="15.75" hidden="1" outlineLevel="1" x14ac:dyDescent="0.25">
      <c r="A5" s="91"/>
    </row>
    <row r="6" spans="1:16" ht="15.75" hidden="1" outlineLevel="1" x14ac:dyDescent="0.25">
      <c r="A6" s="91"/>
    </row>
    <row r="7" spans="1:16" ht="15.75" collapsed="1" x14ac:dyDescent="0.25">
      <c r="A7" s="91"/>
    </row>
    <row r="8" spans="1:16" ht="15.75" customHeight="1" x14ac:dyDescent="0.25">
      <c r="A8" s="344" t="s">
        <v>264</v>
      </c>
      <c r="B8" s="344"/>
      <c r="C8" s="344"/>
      <c r="D8" s="344"/>
      <c r="E8" s="344"/>
      <c r="F8" s="344"/>
      <c r="G8" s="344"/>
      <c r="H8" s="344"/>
      <c r="I8" s="344"/>
      <c r="J8" s="344"/>
      <c r="K8" s="344"/>
      <c r="L8" s="344"/>
      <c r="M8" s="344"/>
      <c r="N8" s="344"/>
      <c r="O8" s="344"/>
    </row>
    <row r="9" spans="1:16" ht="15.75" x14ac:dyDescent="0.25">
      <c r="A9" s="90"/>
    </row>
    <row r="10" spans="1:16" ht="0.75" customHeight="1" x14ac:dyDescent="0.25">
      <c r="A10" s="90"/>
    </row>
    <row r="11" spans="1:16" s="93" customFormat="1" ht="21" customHeight="1" x14ac:dyDescent="0.25">
      <c r="A11" s="92" t="s">
        <v>112</v>
      </c>
      <c r="F11" s="173"/>
      <c r="G11" s="94" t="s">
        <v>234</v>
      </c>
      <c r="I11" s="173"/>
      <c r="J11" s="153" t="s">
        <v>183</v>
      </c>
    </row>
    <row r="12" spans="1:16" s="95" customFormat="1" ht="17.25" customHeight="1" x14ac:dyDescent="0.2">
      <c r="B12" s="96" t="s">
        <v>205</v>
      </c>
      <c r="J12" s="174" t="s">
        <v>184</v>
      </c>
    </row>
    <row r="13" spans="1:16" ht="15.75" x14ac:dyDescent="0.25">
      <c r="A13" s="97"/>
      <c r="B13" s="98"/>
      <c r="C13" s="98"/>
    </row>
    <row r="14" spans="1:16" ht="20.25" customHeight="1" x14ac:dyDescent="0.25">
      <c r="A14" s="92" t="s">
        <v>233</v>
      </c>
      <c r="B14" s="99"/>
      <c r="C14" s="98"/>
      <c r="J14" s="153" t="s">
        <v>183</v>
      </c>
    </row>
    <row r="15" spans="1:16" s="100" customFormat="1" ht="17.25" customHeight="1" x14ac:dyDescent="0.2">
      <c r="B15" s="101" t="s">
        <v>206</v>
      </c>
      <c r="J15" s="174" t="s">
        <v>184</v>
      </c>
    </row>
    <row r="16" spans="1:16" ht="15.75" x14ac:dyDescent="0.25">
      <c r="A16" s="97"/>
    </row>
    <row r="17" spans="1:15" ht="19.5" customHeight="1" x14ac:dyDescent="0.25">
      <c r="A17" s="152" t="s">
        <v>207</v>
      </c>
      <c r="B17" s="175">
        <v>1317670</v>
      </c>
      <c r="C17" s="176" t="s">
        <v>241</v>
      </c>
      <c r="D17" s="176" t="s">
        <v>242</v>
      </c>
      <c r="E17" s="346" t="s">
        <v>243</v>
      </c>
      <c r="F17" s="346"/>
      <c r="G17" s="346"/>
      <c r="H17" s="346"/>
      <c r="I17" s="346"/>
      <c r="J17" s="154" t="s">
        <v>262</v>
      </c>
    </row>
    <row r="18" spans="1:15" ht="45" customHeight="1" x14ac:dyDescent="0.25">
      <c r="A18" s="177"/>
      <c r="B18" s="178" t="s">
        <v>208</v>
      </c>
      <c r="C18" s="178" t="s">
        <v>209</v>
      </c>
      <c r="D18" s="178" t="s">
        <v>210</v>
      </c>
      <c r="E18"/>
      <c r="F18" s="345" t="s">
        <v>211</v>
      </c>
      <c r="G18" s="345"/>
      <c r="H18" s="345"/>
      <c r="I18" s="345"/>
      <c r="J18" s="155" t="s">
        <v>186</v>
      </c>
    </row>
    <row r="19" spans="1:15" ht="15.75" x14ac:dyDescent="0.25">
      <c r="A19" s="97"/>
    </row>
    <row r="20" spans="1:15" ht="18" customHeight="1" x14ac:dyDescent="0.25">
      <c r="A20" s="336" t="s">
        <v>265</v>
      </c>
      <c r="B20" s="336"/>
      <c r="C20" s="336"/>
      <c r="D20" s="336"/>
      <c r="E20" s="336"/>
      <c r="F20" s="336"/>
      <c r="G20" s="336"/>
      <c r="H20" s="336"/>
      <c r="I20" s="336"/>
      <c r="J20" s="336"/>
      <c r="K20" s="336"/>
      <c r="L20" s="336"/>
      <c r="M20" s="336"/>
      <c r="N20" s="336"/>
    </row>
    <row r="21" spans="1:15" ht="13.5" customHeight="1" x14ac:dyDescent="0.25">
      <c r="A21" s="89"/>
    </row>
    <row r="22" spans="1:15" ht="20.25" customHeight="1" x14ac:dyDescent="0.25">
      <c r="A22" s="336" t="s">
        <v>244</v>
      </c>
      <c r="B22" s="336"/>
      <c r="C22" s="336"/>
      <c r="D22" s="336"/>
      <c r="E22" s="336"/>
      <c r="F22" s="336"/>
      <c r="G22" s="336"/>
      <c r="H22" s="336"/>
      <c r="I22" s="336"/>
      <c r="J22" s="336"/>
      <c r="K22" s="336"/>
      <c r="L22" s="336"/>
      <c r="M22" s="336"/>
      <c r="N22" s="336"/>
      <c r="O22" s="336"/>
    </row>
    <row r="23" spans="1:15" ht="15.75" x14ac:dyDescent="0.25">
      <c r="A23" s="102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</row>
    <row r="24" spans="1:15" ht="15.75" x14ac:dyDescent="0.25">
      <c r="A24" s="102" t="s">
        <v>212</v>
      </c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</row>
    <row r="25" spans="1:15" ht="8.25" customHeight="1" x14ac:dyDescent="0.25">
      <c r="A25" s="102"/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</row>
    <row r="26" spans="1:15" ht="15.75" customHeight="1" x14ac:dyDescent="0.25">
      <c r="A26" s="250" t="s">
        <v>245</v>
      </c>
      <c r="B26" s="103"/>
      <c r="C26" s="103"/>
      <c r="D26" s="103"/>
      <c r="E26" s="103"/>
      <c r="F26" s="103"/>
      <c r="G26" s="103"/>
      <c r="H26" s="103"/>
      <c r="I26" s="103"/>
    </row>
    <row r="27" spans="1:15" ht="13.5" customHeight="1" x14ac:dyDescent="0.25">
      <c r="A27" s="250"/>
      <c r="B27" s="103"/>
      <c r="C27" s="103"/>
      <c r="D27" s="103"/>
      <c r="E27" s="103"/>
      <c r="F27" s="103"/>
      <c r="G27" s="103"/>
      <c r="H27" s="103"/>
      <c r="I27" s="103"/>
    </row>
    <row r="28" spans="1:15" ht="18" customHeight="1" x14ac:dyDescent="0.25">
      <c r="A28" s="313" t="s">
        <v>213</v>
      </c>
      <c r="B28" s="313"/>
      <c r="C28" s="313"/>
      <c r="D28" s="313"/>
      <c r="E28" s="313"/>
      <c r="F28" s="313"/>
      <c r="G28" s="313"/>
      <c r="H28" s="313"/>
      <c r="I28" s="313"/>
      <c r="J28" s="313"/>
      <c r="K28" s="313"/>
      <c r="L28" s="313"/>
      <c r="M28" s="313"/>
      <c r="N28" s="313"/>
    </row>
    <row r="29" spans="1:15" ht="193.5" customHeight="1" x14ac:dyDescent="0.25">
      <c r="A29" s="336" t="s">
        <v>300</v>
      </c>
      <c r="B29" s="336"/>
      <c r="C29" s="336"/>
      <c r="D29" s="336"/>
      <c r="E29" s="336"/>
      <c r="F29" s="336"/>
      <c r="G29" s="336"/>
      <c r="H29" s="336"/>
      <c r="I29" s="336"/>
      <c r="J29" s="336"/>
      <c r="K29" s="336"/>
      <c r="L29" s="336"/>
    </row>
    <row r="30" spans="1:15" ht="10.5" customHeight="1" x14ac:dyDescent="0.25">
      <c r="A30" s="89"/>
    </row>
    <row r="31" spans="1:15" ht="18.75" customHeight="1" x14ac:dyDescent="0.25">
      <c r="A31" s="313" t="s">
        <v>170</v>
      </c>
      <c r="B31" s="313"/>
      <c r="C31" s="313"/>
      <c r="D31" s="313"/>
      <c r="E31" s="313"/>
      <c r="F31" s="313"/>
      <c r="G31" s="313"/>
      <c r="H31" s="313"/>
      <c r="I31" s="313"/>
      <c r="J31" s="313"/>
      <c r="K31" s="313"/>
      <c r="L31" s="313"/>
      <c r="M31" s="313"/>
      <c r="N31" s="313"/>
    </row>
    <row r="32" spans="1:15" ht="18.75" customHeight="1" x14ac:dyDescent="0.25">
      <c r="A32" s="313" t="s">
        <v>266</v>
      </c>
      <c r="B32" s="313"/>
      <c r="C32" s="313"/>
      <c r="D32" s="313"/>
      <c r="E32" s="313"/>
      <c r="F32" s="313"/>
      <c r="G32" s="313"/>
      <c r="H32" s="313"/>
      <c r="I32" s="313"/>
      <c r="J32" s="313"/>
      <c r="K32" s="313"/>
      <c r="L32" s="313"/>
      <c r="M32" s="313"/>
      <c r="N32" s="313"/>
    </row>
    <row r="33" spans="1:15" x14ac:dyDescent="0.25">
      <c r="A33" s="319" t="s">
        <v>113</v>
      </c>
      <c r="B33" s="319"/>
      <c r="C33" s="319"/>
      <c r="D33" s="319"/>
      <c r="E33" s="319"/>
      <c r="F33" s="319"/>
      <c r="G33" s="319"/>
      <c r="H33" s="319"/>
      <c r="I33" s="319"/>
      <c r="J33" s="319"/>
      <c r="K33" s="319"/>
      <c r="L33" s="319"/>
      <c r="M33" s="319"/>
      <c r="N33" s="319"/>
      <c r="O33" s="104"/>
    </row>
    <row r="34" spans="1:15" ht="15.75" customHeight="1" x14ac:dyDescent="0.25">
      <c r="A34" s="320" t="s">
        <v>28</v>
      </c>
      <c r="B34" s="320" t="s">
        <v>4</v>
      </c>
      <c r="C34" s="320" t="s">
        <v>267</v>
      </c>
      <c r="D34" s="320"/>
      <c r="E34" s="320"/>
      <c r="F34" s="320"/>
      <c r="G34" s="320" t="s">
        <v>268</v>
      </c>
      <c r="H34" s="320"/>
      <c r="I34" s="320"/>
      <c r="J34" s="320"/>
      <c r="K34" s="320" t="s">
        <v>269</v>
      </c>
      <c r="L34" s="320"/>
      <c r="M34" s="320"/>
      <c r="N34" s="320"/>
    </row>
    <row r="35" spans="1:15" ht="20.25" customHeight="1" x14ac:dyDescent="0.25">
      <c r="A35" s="320"/>
      <c r="B35" s="320"/>
      <c r="C35" s="329" t="s">
        <v>46</v>
      </c>
      <c r="D35" s="320" t="s">
        <v>37</v>
      </c>
      <c r="E35" s="339" t="s">
        <v>32</v>
      </c>
      <c r="F35" s="329" t="s">
        <v>261</v>
      </c>
      <c r="G35" s="329" t="s">
        <v>46</v>
      </c>
      <c r="H35" s="320" t="s">
        <v>37</v>
      </c>
      <c r="I35" s="339" t="s">
        <v>32</v>
      </c>
      <c r="J35" s="329" t="s">
        <v>127</v>
      </c>
      <c r="K35" s="329" t="s">
        <v>46</v>
      </c>
      <c r="L35" s="320" t="s">
        <v>37</v>
      </c>
      <c r="M35" s="340" t="s">
        <v>32</v>
      </c>
      <c r="N35" s="329" t="s">
        <v>123</v>
      </c>
    </row>
    <row r="36" spans="1:15" ht="12.75" customHeight="1" x14ac:dyDescent="0.25">
      <c r="A36" s="320"/>
      <c r="B36" s="320"/>
      <c r="C36" s="330"/>
      <c r="D36" s="320"/>
      <c r="E36" s="339"/>
      <c r="F36" s="330"/>
      <c r="G36" s="330"/>
      <c r="H36" s="320"/>
      <c r="I36" s="339"/>
      <c r="J36" s="330"/>
      <c r="K36" s="330"/>
      <c r="L36" s="320"/>
      <c r="M36" s="340"/>
      <c r="N36" s="330"/>
    </row>
    <row r="37" spans="1:15" ht="15.75" customHeight="1" x14ac:dyDescent="0.25">
      <c r="A37" s="182">
        <v>1</v>
      </c>
      <c r="B37" s="182">
        <v>2</v>
      </c>
      <c r="C37" s="182">
        <f>B37+1</f>
        <v>3</v>
      </c>
      <c r="D37" s="182">
        <f t="shared" ref="D37:N37" si="0">C37+1</f>
        <v>4</v>
      </c>
      <c r="E37" s="182">
        <f t="shared" si="0"/>
        <v>5</v>
      </c>
      <c r="F37" s="182">
        <f t="shared" si="0"/>
        <v>6</v>
      </c>
      <c r="G37" s="182">
        <f t="shared" si="0"/>
        <v>7</v>
      </c>
      <c r="H37" s="182">
        <f t="shared" si="0"/>
        <v>8</v>
      </c>
      <c r="I37" s="182">
        <f t="shared" si="0"/>
        <v>9</v>
      </c>
      <c r="J37" s="182">
        <f t="shared" si="0"/>
        <v>10</v>
      </c>
      <c r="K37" s="182">
        <f t="shared" si="0"/>
        <v>11</v>
      </c>
      <c r="L37" s="182">
        <f t="shared" si="0"/>
        <v>12</v>
      </c>
      <c r="M37" s="182">
        <f t="shared" si="0"/>
        <v>13</v>
      </c>
      <c r="N37" s="182">
        <f t="shared" si="0"/>
        <v>14</v>
      </c>
    </row>
    <row r="38" spans="1:15" ht="30" hidden="1" customHeight="1" x14ac:dyDescent="0.25">
      <c r="A38" s="70">
        <v>1317670</v>
      </c>
      <c r="B38" s="185" t="s">
        <v>243</v>
      </c>
      <c r="C38" s="74"/>
      <c r="D38" s="74"/>
      <c r="E38" s="74"/>
      <c r="F38" s="74"/>
      <c r="G38" s="74"/>
      <c r="H38" s="74"/>
      <c r="I38" s="74"/>
      <c r="J38" s="74"/>
      <c r="K38" s="182"/>
      <c r="L38" s="74"/>
      <c r="M38" s="74"/>
      <c r="N38" s="74"/>
    </row>
    <row r="39" spans="1:15" ht="21" customHeight="1" x14ac:dyDescent="0.25">
      <c r="A39" s="70"/>
      <c r="B39" s="74" t="s">
        <v>164</v>
      </c>
      <c r="C39" s="74"/>
      <c r="D39" s="182" t="s">
        <v>165</v>
      </c>
      <c r="E39" s="182" t="s">
        <v>165</v>
      </c>
      <c r="F39" s="74"/>
      <c r="G39" s="74"/>
      <c r="H39" s="182" t="s">
        <v>165</v>
      </c>
      <c r="I39" s="182" t="s">
        <v>165</v>
      </c>
      <c r="J39" s="182"/>
      <c r="K39" s="182"/>
      <c r="L39" s="182" t="s">
        <v>165</v>
      </c>
      <c r="M39" s="182" t="s">
        <v>165</v>
      </c>
      <c r="N39" s="182"/>
    </row>
    <row r="40" spans="1:15" ht="33.75" customHeight="1" x14ac:dyDescent="0.25">
      <c r="A40" s="182">
        <v>602400</v>
      </c>
      <c r="B40" s="186" t="s">
        <v>146</v>
      </c>
      <c r="C40" s="187">
        <v>0</v>
      </c>
      <c r="D40" s="187">
        <v>144702651</v>
      </c>
      <c r="E40" s="187">
        <f>D40</f>
        <v>144702651</v>
      </c>
      <c r="F40" s="187">
        <f>D40</f>
        <v>144702651</v>
      </c>
      <c r="G40" s="187"/>
      <c r="H40" s="187">
        <v>170355885</v>
      </c>
      <c r="I40" s="187">
        <f>H40</f>
        <v>170355885</v>
      </c>
      <c r="J40" s="187">
        <f>H40</f>
        <v>170355885</v>
      </c>
      <c r="K40" s="187">
        <v>0</v>
      </c>
      <c r="L40" s="273"/>
      <c r="M40" s="273">
        <f>L40</f>
        <v>0</v>
      </c>
      <c r="N40" s="273">
        <f>L40+K40</f>
        <v>0</v>
      </c>
    </row>
    <row r="41" spans="1:15" ht="17.25" customHeight="1" x14ac:dyDescent="0.25">
      <c r="A41" s="74"/>
      <c r="B41" s="74" t="s">
        <v>12</v>
      </c>
      <c r="C41" s="146">
        <f>C40</f>
        <v>0</v>
      </c>
      <c r="D41" s="146">
        <f t="shared" ref="D41:J41" si="1">D40</f>
        <v>144702651</v>
      </c>
      <c r="E41" s="146">
        <f t="shared" si="1"/>
        <v>144702651</v>
      </c>
      <c r="F41" s="146">
        <f t="shared" si="1"/>
        <v>144702651</v>
      </c>
      <c r="G41" s="146">
        <f t="shared" si="1"/>
        <v>0</v>
      </c>
      <c r="H41" s="146">
        <f t="shared" si="1"/>
        <v>170355885</v>
      </c>
      <c r="I41" s="146">
        <f t="shared" si="1"/>
        <v>170355885</v>
      </c>
      <c r="J41" s="146">
        <f t="shared" si="1"/>
        <v>170355885</v>
      </c>
      <c r="K41" s="146">
        <v>0</v>
      </c>
      <c r="L41" s="146">
        <f>L40</f>
        <v>0</v>
      </c>
      <c r="M41" s="146">
        <f>L41</f>
        <v>0</v>
      </c>
      <c r="N41" s="272">
        <f>L41+K41</f>
        <v>0</v>
      </c>
    </row>
    <row r="42" spans="1:15" ht="13.5" customHeight="1" x14ac:dyDescent="0.25">
      <c r="A42" s="89"/>
    </row>
    <row r="43" spans="1:15" ht="17.25" customHeight="1" x14ac:dyDescent="0.25">
      <c r="A43" s="313" t="s">
        <v>270</v>
      </c>
      <c r="B43" s="313"/>
      <c r="C43" s="313"/>
      <c r="D43" s="313"/>
      <c r="E43" s="313"/>
      <c r="F43" s="313"/>
      <c r="G43" s="313"/>
      <c r="H43" s="313"/>
      <c r="I43" s="313"/>
      <c r="J43" s="313"/>
      <c r="K43" s="313"/>
      <c r="L43" s="313"/>
      <c r="M43" s="313"/>
      <c r="N43" s="313"/>
      <c r="O43" s="313"/>
    </row>
    <row r="44" spans="1:15" x14ac:dyDescent="0.25">
      <c r="A44" s="319" t="s">
        <v>113</v>
      </c>
      <c r="B44" s="319"/>
      <c r="C44" s="319"/>
      <c r="D44" s="319"/>
      <c r="E44" s="319"/>
      <c r="F44" s="319"/>
      <c r="G44" s="319"/>
      <c r="H44" s="319"/>
      <c r="I44" s="319"/>
      <c r="J44" s="319"/>
      <c r="K44" s="104"/>
    </row>
    <row r="45" spans="1:15" ht="25.5" customHeight="1" x14ac:dyDescent="0.25">
      <c r="A45" s="320" t="s">
        <v>28</v>
      </c>
      <c r="B45" s="320" t="s">
        <v>4</v>
      </c>
      <c r="C45" s="320" t="s">
        <v>256</v>
      </c>
      <c r="D45" s="320"/>
      <c r="E45" s="320"/>
      <c r="F45" s="320"/>
      <c r="G45" s="320" t="s">
        <v>271</v>
      </c>
      <c r="H45" s="320"/>
      <c r="I45" s="320"/>
      <c r="J45" s="320"/>
    </row>
    <row r="46" spans="1:15" ht="20.25" customHeight="1" x14ac:dyDescent="0.25">
      <c r="A46" s="320"/>
      <c r="B46" s="320"/>
      <c r="C46" s="182" t="s">
        <v>29</v>
      </c>
      <c r="D46" s="320" t="s">
        <v>37</v>
      </c>
      <c r="E46" s="339" t="s">
        <v>32</v>
      </c>
      <c r="F46" s="182" t="s">
        <v>33</v>
      </c>
      <c r="G46" s="182" t="s">
        <v>29</v>
      </c>
      <c r="H46" s="320" t="s">
        <v>37</v>
      </c>
      <c r="I46" s="339" t="s">
        <v>32</v>
      </c>
      <c r="J46" s="182" t="s">
        <v>33</v>
      </c>
    </row>
    <row r="47" spans="1:15" x14ac:dyDescent="0.25">
      <c r="A47" s="320"/>
      <c r="B47" s="320"/>
      <c r="C47" s="182" t="s">
        <v>30</v>
      </c>
      <c r="D47" s="320"/>
      <c r="E47" s="339"/>
      <c r="F47" s="182" t="s">
        <v>38</v>
      </c>
      <c r="G47" s="182" t="s">
        <v>30</v>
      </c>
      <c r="H47" s="320"/>
      <c r="I47" s="339"/>
      <c r="J47" s="182" t="s">
        <v>39</v>
      </c>
    </row>
    <row r="48" spans="1:15" x14ac:dyDescent="0.25">
      <c r="A48" s="182">
        <v>1</v>
      </c>
      <c r="B48" s="182">
        <f>A48+1</f>
        <v>2</v>
      </c>
      <c r="C48" s="182">
        <f t="shared" ref="C48:J48" si="2">B48+1</f>
        <v>3</v>
      </c>
      <c r="D48" s="182">
        <f t="shared" si="2"/>
        <v>4</v>
      </c>
      <c r="E48" s="182">
        <f t="shared" si="2"/>
        <v>5</v>
      </c>
      <c r="F48" s="182">
        <f t="shared" si="2"/>
        <v>6</v>
      </c>
      <c r="G48" s="182">
        <f t="shared" si="2"/>
        <v>7</v>
      </c>
      <c r="H48" s="182">
        <f t="shared" si="2"/>
        <v>8</v>
      </c>
      <c r="I48" s="182">
        <f t="shared" si="2"/>
        <v>9</v>
      </c>
      <c r="J48" s="182">
        <f t="shared" si="2"/>
        <v>10</v>
      </c>
    </row>
    <row r="49" spans="1:15" ht="24" hidden="1" customHeight="1" x14ac:dyDescent="0.25">
      <c r="A49" s="70">
        <v>1317670</v>
      </c>
      <c r="B49" s="185" t="s">
        <v>243</v>
      </c>
      <c r="C49" s="74"/>
      <c r="D49" s="74"/>
      <c r="E49" s="74"/>
      <c r="F49" s="74"/>
      <c r="G49" s="74"/>
      <c r="H49" s="74"/>
      <c r="I49" s="74"/>
      <c r="J49" s="74"/>
    </row>
    <row r="50" spans="1:15" ht="29.25" hidden="1" customHeight="1" thickBot="1" x14ac:dyDescent="0.3">
      <c r="A50" s="74"/>
      <c r="B50" s="74"/>
      <c r="C50" s="187"/>
      <c r="D50" s="187"/>
      <c r="E50" s="187"/>
      <c r="F50" s="187"/>
      <c r="G50" s="187"/>
      <c r="H50" s="187"/>
      <c r="I50" s="187"/>
      <c r="J50" s="187"/>
    </row>
    <row r="51" spans="1:15" ht="30" hidden="1" customHeight="1" thickBot="1" x14ac:dyDescent="0.3">
      <c r="A51" s="182"/>
      <c r="B51" s="74"/>
      <c r="C51" s="187"/>
      <c r="D51" s="187"/>
      <c r="E51" s="187"/>
      <c r="F51" s="187"/>
      <c r="G51" s="187"/>
      <c r="H51" s="187"/>
      <c r="I51" s="187"/>
      <c r="J51" s="187"/>
    </row>
    <row r="52" spans="1:15" ht="30" hidden="1" customHeight="1" thickBot="1" x14ac:dyDescent="0.3">
      <c r="A52" s="182"/>
      <c r="B52" s="74"/>
      <c r="C52" s="187"/>
      <c r="D52" s="187"/>
      <c r="E52" s="187"/>
      <c r="F52" s="187"/>
      <c r="G52" s="187"/>
      <c r="H52" s="187"/>
      <c r="I52" s="187"/>
      <c r="J52" s="187"/>
    </row>
    <row r="53" spans="1:15" ht="13.5" hidden="1" customHeight="1" thickBot="1" x14ac:dyDescent="0.3">
      <c r="A53" s="182"/>
      <c r="B53" s="74"/>
      <c r="C53" s="187"/>
      <c r="D53" s="187"/>
      <c r="E53" s="187"/>
      <c r="F53" s="187"/>
      <c r="G53" s="187"/>
      <c r="H53" s="187"/>
      <c r="I53" s="187"/>
      <c r="J53" s="187"/>
    </row>
    <row r="54" spans="1:15" ht="15.75" customHeight="1" x14ac:dyDescent="0.25">
      <c r="A54" s="182"/>
      <c r="B54" s="74" t="s">
        <v>164</v>
      </c>
      <c r="C54" s="187"/>
      <c r="D54" s="187" t="s">
        <v>165</v>
      </c>
      <c r="E54" s="187" t="s">
        <v>165</v>
      </c>
      <c r="F54" s="187"/>
      <c r="G54" s="187"/>
      <c r="H54" s="187" t="s">
        <v>165</v>
      </c>
      <c r="I54" s="187" t="s">
        <v>165</v>
      </c>
      <c r="J54" s="187"/>
    </row>
    <row r="55" spans="1:15" x14ac:dyDescent="0.25">
      <c r="A55" s="320">
        <v>602400</v>
      </c>
      <c r="B55" s="327" t="s">
        <v>146</v>
      </c>
      <c r="C55" s="328">
        <v>0</v>
      </c>
      <c r="D55" s="341">
        <v>0</v>
      </c>
      <c r="E55" s="341">
        <f>D55</f>
        <v>0</v>
      </c>
      <c r="F55" s="341">
        <f>D55</f>
        <v>0</v>
      </c>
      <c r="G55" s="341">
        <v>0</v>
      </c>
      <c r="H55" s="341">
        <v>0</v>
      </c>
      <c r="I55" s="341">
        <f>H55</f>
        <v>0</v>
      </c>
      <c r="J55" s="341">
        <f>H55</f>
        <v>0</v>
      </c>
    </row>
    <row r="56" spans="1:15" ht="21.75" customHeight="1" x14ac:dyDescent="0.25">
      <c r="A56" s="320"/>
      <c r="B56" s="327"/>
      <c r="C56" s="328"/>
      <c r="D56" s="341"/>
      <c r="E56" s="341"/>
      <c r="F56" s="341"/>
      <c r="G56" s="341"/>
      <c r="H56" s="341"/>
      <c r="I56" s="341"/>
      <c r="J56" s="341"/>
    </row>
    <row r="57" spans="1:15" x14ac:dyDescent="0.25">
      <c r="A57" s="74"/>
      <c r="B57" s="74" t="s">
        <v>12</v>
      </c>
      <c r="C57" s="146">
        <f>C55</f>
        <v>0</v>
      </c>
      <c r="D57" s="146">
        <f>D55</f>
        <v>0</v>
      </c>
      <c r="E57" s="146">
        <f>E55</f>
        <v>0</v>
      </c>
      <c r="F57" s="146">
        <f>C57+D57</f>
        <v>0</v>
      </c>
      <c r="G57" s="146">
        <f>G55</f>
        <v>0</v>
      </c>
      <c r="H57" s="146">
        <f>H55</f>
        <v>0</v>
      </c>
      <c r="I57" s="146">
        <f>I55</f>
        <v>0</v>
      </c>
      <c r="J57" s="146">
        <f>G57+H57</f>
        <v>0</v>
      </c>
    </row>
    <row r="58" spans="1:15" ht="16.5" customHeight="1" x14ac:dyDescent="0.25">
      <c r="A58" s="89"/>
    </row>
    <row r="59" spans="1:15" ht="21.75" customHeight="1" x14ac:dyDescent="0.25">
      <c r="A59" s="103" t="s">
        <v>176</v>
      </c>
      <c r="B59" s="103"/>
      <c r="C59" s="103"/>
      <c r="D59" s="103"/>
      <c r="E59" s="103"/>
      <c r="F59" s="103"/>
      <c r="G59" s="103"/>
      <c r="H59" s="103"/>
      <c r="I59" s="103"/>
      <c r="J59" s="103"/>
      <c r="K59" s="103"/>
    </row>
    <row r="60" spans="1:15" ht="9" customHeight="1" x14ac:dyDescent="0.25">
      <c r="A60" s="103"/>
      <c r="B60" s="103"/>
      <c r="C60" s="103"/>
      <c r="D60" s="103"/>
      <c r="E60" s="103"/>
      <c r="F60" s="103"/>
      <c r="G60" s="103"/>
      <c r="H60" s="103"/>
      <c r="I60" s="103"/>
      <c r="J60" s="103"/>
      <c r="K60" s="103"/>
    </row>
    <row r="61" spans="1:15" ht="14.25" customHeight="1" x14ac:dyDescent="0.25">
      <c r="A61" s="313" t="s">
        <v>272</v>
      </c>
      <c r="B61" s="313"/>
      <c r="C61" s="313"/>
      <c r="D61" s="313"/>
      <c r="E61" s="313"/>
      <c r="F61" s="313"/>
      <c r="G61" s="313"/>
      <c r="H61" s="313"/>
      <c r="I61" s="313"/>
      <c r="J61" s="313"/>
      <c r="K61" s="313"/>
      <c r="L61" s="313"/>
    </row>
    <row r="62" spans="1:15" x14ac:dyDescent="0.25">
      <c r="A62" s="319" t="s">
        <v>113</v>
      </c>
      <c r="B62" s="319"/>
      <c r="C62" s="319"/>
      <c r="D62" s="319"/>
      <c r="E62" s="319"/>
      <c r="F62" s="319"/>
      <c r="G62" s="319"/>
      <c r="H62" s="319"/>
      <c r="I62" s="319"/>
      <c r="J62" s="319"/>
      <c r="K62" s="319"/>
      <c r="L62" s="319"/>
      <c r="M62" s="319"/>
      <c r="N62" s="319"/>
      <c r="O62" s="104"/>
    </row>
    <row r="63" spans="1:15" ht="21.75" customHeight="1" x14ac:dyDescent="0.25">
      <c r="A63" s="320" t="s">
        <v>114</v>
      </c>
      <c r="B63" s="320" t="s">
        <v>4</v>
      </c>
      <c r="C63" s="320" t="s">
        <v>267</v>
      </c>
      <c r="D63" s="320"/>
      <c r="E63" s="320"/>
      <c r="F63" s="320"/>
      <c r="G63" s="320" t="s">
        <v>268</v>
      </c>
      <c r="H63" s="320"/>
      <c r="I63" s="320"/>
      <c r="J63" s="320"/>
      <c r="K63" s="320" t="s">
        <v>269</v>
      </c>
      <c r="L63" s="320"/>
      <c r="M63" s="320"/>
      <c r="N63" s="320"/>
    </row>
    <row r="64" spans="1:15" ht="20.25" customHeight="1" x14ac:dyDescent="0.25">
      <c r="A64" s="320"/>
      <c r="B64" s="320"/>
      <c r="C64" s="182" t="s">
        <v>29</v>
      </c>
      <c r="D64" s="320" t="s">
        <v>37</v>
      </c>
      <c r="E64" s="339" t="s">
        <v>32</v>
      </c>
      <c r="F64" s="182" t="s">
        <v>33</v>
      </c>
      <c r="G64" s="182" t="s">
        <v>29</v>
      </c>
      <c r="H64" s="320" t="s">
        <v>37</v>
      </c>
      <c r="I64" s="339" t="s">
        <v>32</v>
      </c>
      <c r="J64" s="182" t="s">
        <v>33</v>
      </c>
      <c r="K64" s="182" t="s">
        <v>29</v>
      </c>
      <c r="L64" s="320" t="s">
        <v>31</v>
      </c>
      <c r="M64" s="339" t="s">
        <v>32</v>
      </c>
      <c r="N64" s="182" t="s">
        <v>33</v>
      </c>
    </row>
    <row r="65" spans="1:14" ht="30.75" customHeight="1" x14ac:dyDescent="0.25">
      <c r="A65" s="320"/>
      <c r="B65" s="320"/>
      <c r="C65" s="182" t="s">
        <v>30</v>
      </c>
      <c r="D65" s="320"/>
      <c r="E65" s="339"/>
      <c r="F65" s="182" t="s">
        <v>38</v>
      </c>
      <c r="G65" s="182" t="s">
        <v>30</v>
      </c>
      <c r="H65" s="320"/>
      <c r="I65" s="339"/>
      <c r="J65" s="182" t="s">
        <v>39</v>
      </c>
      <c r="K65" s="182" t="s">
        <v>30</v>
      </c>
      <c r="L65" s="320"/>
      <c r="M65" s="339"/>
      <c r="N65" s="182" t="s">
        <v>40</v>
      </c>
    </row>
    <row r="66" spans="1:14" x14ac:dyDescent="0.25">
      <c r="A66" s="182">
        <v>1</v>
      </c>
      <c r="B66" s="182">
        <f>A66+1</f>
        <v>2</v>
      </c>
      <c r="C66" s="182">
        <f t="shared" ref="C66:N66" si="3">B66+1</f>
        <v>3</v>
      </c>
      <c r="D66" s="182">
        <f t="shared" si="3"/>
        <v>4</v>
      </c>
      <c r="E66" s="182">
        <f t="shared" si="3"/>
        <v>5</v>
      </c>
      <c r="F66" s="182">
        <f t="shared" si="3"/>
        <v>6</v>
      </c>
      <c r="G66" s="182">
        <f t="shared" si="3"/>
        <v>7</v>
      </c>
      <c r="H66" s="182">
        <f t="shared" si="3"/>
        <v>8</v>
      </c>
      <c r="I66" s="182">
        <f t="shared" si="3"/>
        <v>9</v>
      </c>
      <c r="J66" s="182">
        <f t="shared" si="3"/>
        <v>10</v>
      </c>
      <c r="K66" s="182">
        <f t="shared" si="3"/>
        <v>11</v>
      </c>
      <c r="L66" s="182">
        <f t="shared" si="3"/>
        <v>12</v>
      </c>
      <c r="M66" s="182">
        <f t="shared" si="3"/>
        <v>13</v>
      </c>
      <c r="N66" s="182">
        <f t="shared" si="3"/>
        <v>14</v>
      </c>
    </row>
    <row r="67" spans="1:14" ht="53.25" hidden="1" customHeight="1" x14ac:dyDescent="0.25">
      <c r="A67" s="70">
        <v>1317670</v>
      </c>
      <c r="B67" s="185"/>
      <c r="C67" s="182"/>
      <c r="D67" s="182"/>
      <c r="E67" s="182"/>
      <c r="F67" s="182"/>
      <c r="G67" s="182"/>
      <c r="H67" s="182"/>
      <c r="I67" s="182"/>
      <c r="J67" s="182"/>
      <c r="K67" s="182"/>
      <c r="L67" s="182"/>
      <c r="M67" s="182"/>
      <c r="N67" s="182"/>
    </row>
    <row r="68" spans="1:14" hidden="1" outlineLevel="1" x14ac:dyDescent="0.25">
      <c r="A68" s="203">
        <v>2000</v>
      </c>
      <c r="B68" s="82" t="s">
        <v>100</v>
      </c>
      <c r="C68" s="187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7"/>
    </row>
    <row r="69" spans="1:14" s="60" customFormat="1" ht="21.75" hidden="1" customHeight="1" outlineLevel="1" x14ac:dyDescent="0.25">
      <c r="A69" s="203">
        <v>2100</v>
      </c>
      <c r="B69" s="209" t="s">
        <v>101</v>
      </c>
      <c r="C69" s="205"/>
      <c r="D69" s="205"/>
      <c r="E69" s="205"/>
      <c r="F69" s="205"/>
      <c r="G69" s="205"/>
      <c r="H69" s="205"/>
      <c r="I69" s="205"/>
      <c r="J69" s="205"/>
      <c r="K69" s="205"/>
      <c r="L69" s="205"/>
      <c r="M69" s="205"/>
      <c r="N69" s="205"/>
    </row>
    <row r="70" spans="1:14" s="60" customFormat="1" ht="18" hidden="1" customHeight="1" outlineLevel="1" x14ac:dyDescent="0.25">
      <c r="A70" s="203">
        <v>2200</v>
      </c>
      <c r="B70" s="210" t="s">
        <v>102</v>
      </c>
      <c r="C70" s="205"/>
      <c r="D70" s="205"/>
      <c r="E70" s="205"/>
      <c r="F70" s="205"/>
      <c r="G70" s="205"/>
      <c r="H70" s="205"/>
      <c r="I70" s="205"/>
      <c r="J70" s="205"/>
      <c r="K70" s="205"/>
      <c r="L70" s="205"/>
      <c r="M70" s="205"/>
      <c r="N70" s="205"/>
    </row>
    <row r="71" spans="1:14" ht="27.75" hidden="1" customHeight="1" outlineLevel="1" thickBot="1" x14ac:dyDescent="0.3">
      <c r="A71" s="206"/>
      <c r="B71" s="208"/>
      <c r="C71" s="81"/>
      <c r="D71" s="187"/>
      <c r="E71" s="187"/>
      <c r="F71" s="187"/>
      <c r="G71" s="81"/>
      <c r="H71" s="187"/>
      <c r="I71" s="187"/>
      <c r="J71" s="187"/>
      <c r="K71" s="81"/>
      <c r="L71" s="187"/>
      <c r="M71" s="187"/>
      <c r="N71" s="187"/>
    </row>
    <row r="72" spans="1:14" ht="27.75" hidden="1" customHeight="1" outlineLevel="1" thickBot="1" x14ac:dyDescent="0.3">
      <c r="A72" s="206"/>
      <c r="B72" s="208"/>
      <c r="C72" s="81"/>
      <c r="D72" s="187"/>
      <c r="E72" s="187"/>
      <c r="F72" s="187"/>
      <c r="G72" s="81"/>
      <c r="H72" s="187"/>
      <c r="I72" s="187"/>
      <c r="J72" s="187"/>
      <c r="K72" s="81"/>
      <c r="L72" s="187"/>
      <c r="M72" s="187"/>
      <c r="N72" s="187"/>
    </row>
    <row r="73" spans="1:14" ht="18.75" hidden="1" customHeight="1" outlineLevel="1" thickBot="1" x14ac:dyDescent="0.3">
      <c r="A73" s="206"/>
      <c r="B73" s="211"/>
      <c r="C73" s="187"/>
      <c r="D73" s="187"/>
      <c r="E73" s="187"/>
      <c r="F73" s="187"/>
      <c r="G73" s="81"/>
      <c r="H73" s="187"/>
      <c r="I73" s="187"/>
      <c r="J73" s="187"/>
      <c r="K73" s="81"/>
      <c r="L73" s="187"/>
      <c r="M73" s="187"/>
      <c r="N73" s="187"/>
    </row>
    <row r="74" spans="1:14" s="60" customFormat="1" ht="27.75" hidden="1" customHeight="1" outlineLevel="1" thickBot="1" x14ac:dyDescent="0.3">
      <c r="A74" s="203"/>
      <c r="B74" s="210"/>
      <c r="C74" s="205"/>
      <c r="D74" s="205"/>
      <c r="E74" s="205"/>
      <c r="F74" s="205"/>
      <c r="G74" s="205"/>
      <c r="H74" s="205"/>
      <c r="I74" s="205"/>
      <c r="J74" s="205"/>
      <c r="K74" s="205"/>
      <c r="L74" s="205"/>
      <c r="M74" s="205"/>
      <c r="N74" s="205"/>
    </row>
    <row r="75" spans="1:14" ht="20.25" hidden="1" customHeight="1" outlineLevel="1" thickBot="1" x14ac:dyDescent="0.3">
      <c r="A75" s="206"/>
      <c r="B75" s="211"/>
      <c r="C75" s="81"/>
      <c r="D75" s="187"/>
      <c r="E75" s="187"/>
      <c r="F75" s="187"/>
      <c r="G75" s="81"/>
      <c r="H75" s="187"/>
      <c r="I75" s="187"/>
      <c r="J75" s="187"/>
      <c r="K75" s="81"/>
      <c r="L75" s="187"/>
      <c r="M75" s="187"/>
      <c r="N75" s="187"/>
    </row>
    <row r="76" spans="1:14" hidden="1" outlineLevel="1" x14ac:dyDescent="0.25">
      <c r="A76" s="206"/>
      <c r="B76" s="208"/>
      <c r="C76" s="81"/>
      <c r="D76" s="187"/>
      <c r="E76" s="187"/>
      <c r="F76" s="187"/>
      <c r="G76" s="81"/>
      <c r="H76" s="187"/>
      <c r="I76" s="187"/>
      <c r="J76" s="187"/>
      <c r="K76" s="81"/>
      <c r="L76" s="187"/>
      <c r="M76" s="187"/>
      <c r="N76" s="187"/>
    </row>
    <row r="77" spans="1:14" ht="20.25" hidden="1" customHeight="1" outlineLevel="1" thickBot="1" x14ac:dyDescent="0.3">
      <c r="A77" s="206"/>
      <c r="B77" s="208"/>
      <c r="C77" s="81"/>
      <c r="D77" s="212"/>
      <c r="E77" s="212"/>
      <c r="F77" s="187"/>
      <c r="G77" s="81"/>
      <c r="H77" s="212"/>
      <c r="I77" s="212"/>
      <c r="J77" s="187"/>
      <c r="K77" s="81"/>
      <c r="L77" s="212"/>
      <c r="M77" s="212"/>
      <c r="N77" s="187"/>
    </row>
    <row r="78" spans="1:14" ht="58.5" hidden="1" customHeight="1" outlineLevel="1" thickBot="1" x14ac:dyDescent="0.3">
      <c r="A78" s="206"/>
      <c r="B78" s="213"/>
      <c r="C78" s="81"/>
      <c r="D78" s="146"/>
      <c r="E78" s="146"/>
      <c r="F78" s="187"/>
      <c r="G78" s="81"/>
      <c r="H78" s="146"/>
      <c r="I78" s="146"/>
      <c r="J78" s="187"/>
      <c r="K78" s="81"/>
      <c r="L78" s="146"/>
      <c r="M78" s="146"/>
      <c r="N78" s="187"/>
    </row>
    <row r="79" spans="1:14" s="60" customFormat="1" ht="15.75" hidden="1" customHeight="1" outlineLevel="1" x14ac:dyDescent="0.25">
      <c r="A79" s="203">
        <v>2800</v>
      </c>
      <c r="B79" s="214" t="s">
        <v>105</v>
      </c>
      <c r="C79" s="205"/>
      <c r="D79" s="205"/>
      <c r="E79" s="205"/>
      <c r="F79" s="205"/>
      <c r="G79" s="205"/>
      <c r="H79" s="205"/>
      <c r="I79" s="205"/>
      <c r="J79" s="205"/>
      <c r="K79" s="205"/>
      <c r="L79" s="205"/>
      <c r="M79" s="205"/>
      <c r="N79" s="205"/>
    </row>
    <row r="80" spans="1:14" s="69" customFormat="1" collapsed="1" x14ac:dyDescent="0.25">
      <c r="A80" s="203">
        <v>3000</v>
      </c>
      <c r="B80" s="82" t="s">
        <v>103</v>
      </c>
      <c r="C80" s="146"/>
      <c r="D80" s="146">
        <f>D84</f>
        <v>144702651</v>
      </c>
      <c r="E80" s="146">
        <f>E84</f>
        <v>144702651</v>
      </c>
      <c r="F80" s="146">
        <f>D80</f>
        <v>144702651</v>
      </c>
      <c r="G80" s="146"/>
      <c r="H80" s="146">
        <f>H84</f>
        <v>170355885</v>
      </c>
      <c r="I80" s="146">
        <f>I84</f>
        <v>170355885</v>
      </c>
      <c r="J80" s="146">
        <f>J84</f>
        <v>170355885</v>
      </c>
      <c r="K80" s="146"/>
      <c r="L80" s="146">
        <f>L84</f>
        <v>0</v>
      </c>
      <c r="M80" s="146">
        <f>M84</f>
        <v>0</v>
      </c>
      <c r="N80" s="146">
        <f>N84</f>
        <v>0</v>
      </c>
    </row>
    <row r="81" spans="1:15" s="60" customFormat="1" ht="18.75" customHeight="1" x14ac:dyDescent="0.25">
      <c r="A81" s="215">
        <v>3200</v>
      </c>
      <c r="B81" s="216" t="s">
        <v>246</v>
      </c>
      <c r="C81" s="205"/>
      <c r="D81" s="187">
        <f>D84</f>
        <v>144702651</v>
      </c>
      <c r="E81" s="187">
        <f>E84</f>
        <v>144702651</v>
      </c>
      <c r="F81" s="187">
        <f>F84</f>
        <v>144702651</v>
      </c>
      <c r="G81" s="205"/>
      <c r="H81" s="187">
        <f>H84</f>
        <v>170355885</v>
      </c>
      <c r="I81" s="187">
        <f>I84</f>
        <v>170355885</v>
      </c>
      <c r="J81" s="187">
        <f>J84</f>
        <v>170355885</v>
      </c>
      <c r="K81" s="205"/>
      <c r="L81" s="273">
        <f>L84</f>
        <v>0</v>
      </c>
      <c r="M81" s="273">
        <f>M84</f>
        <v>0</v>
      </c>
      <c r="N81" s="273">
        <f>N84</f>
        <v>0</v>
      </c>
    </row>
    <row r="82" spans="1:15" ht="32.25" hidden="1" customHeight="1" thickBot="1" x14ac:dyDescent="0.3">
      <c r="A82" s="122"/>
      <c r="B82" s="207"/>
      <c r="C82" s="187"/>
      <c r="D82" s="187"/>
      <c r="E82" s="187"/>
      <c r="F82" s="187"/>
      <c r="G82" s="187"/>
      <c r="H82" s="187"/>
      <c r="I82" s="187"/>
      <c r="J82" s="187"/>
      <c r="K82" s="187"/>
      <c r="L82" s="273"/>
      <c r="M82" s="273"/>
      <c r="N82" s="273"/>
    </row>
    <row r="83" spans="1:15" ht="33" hidden="1" customHeight="1" thickBot="1" x14ac:dyDescent="0.3">
      <c r="A83" s="122"/>
      <c r="B83" s="208"/>
      <c r="C83" s="187"/>
      <c r="D83" s="187"/>
      <c r="E83" s="187"/>
      <c r="F83" s="187"/>
      <c r="G83" s="187"/>
      <c r="H83" s="187"/>
      <c r="I83" s="187"/>
      <c r="J83" s="187"/>
      <c r="K83" s="187"/>
      <c r="L83" s="273"/>
      <c r="M83" s="273"/>
      <c r="N83" s="273"/>
    </row>
    <row r="84" spans="1:15" ht="25.5" customHeight="1" x14ac:dyDescent="0.25">
      <c r="A84" s="122">
        <v>3210</v>
      </c>
      <c r="B84" s="200" t="s">
        <v>247</v>
      </c>
      <c r="C84" s="187"/>
      <c r="D84" s="187">
        <f>D40</f>
        <v>144702651</v>
      </c>
      <c r="E84" s="187">
        <f>D84</f>
        <v>144702651</v>
      </c>
      <c r="F84" s="187">
        <f>D84</f>
        <v>144702651</v>
      </c>
      <c r="G84" s="187"/>
      <c r="H84" s="187">
        <f>H40</f>
        <v>170355885</v>
      </c>
      <c r="I84" s="187">
        <f>H84</f>
        <v>170355885</v>
      </c>
      <c r="J84" s="187">
        <f>I84</f>
        <v>170355885</v>
      </c>
      <c r="K84" s="187"/>
      <c r="L84" s="273">
        <f>L40</f>
        <v>0</v>
      </c>
      <c r="M84" s="273">
        <f>L84</f>
        <v>0</v>
      </c>
      <c r="N84" s="273">
        <f>M84</f>
        <v>0</v>
      </c>
    </row>
    <row r="85" spans="1:15" x14ac:dyDescent="0.25">
      <c r="A85" s="70"/>
      <c r="B85" s="71" t="s">
        <v>12</v>
      </c>
      <c r="C85" s="146">
        <f>C68+C80</f>
        <v>0</v>
      </c>
      <c r="D85" s="146">
        <f>D68+D80</f>
        <v>144702651</v>
      </c>
      <c r="E85" s="146">
        <f>E68+E80</f>
        <v>144702651</v>
      </c>
      <c r="F85" s="146">
        <f>C85+D85</f>
        <v>144702651</v>
      </c>
      <c r="G85" s="146">
        <f>G68+G80</f>
        <v>0</v>
      </c>
      <c r="H85" s="146">
        <f>H80+H68</f>
        <v>170355885</v>
      </c>
      <c r="I85" s="146">
        <f>I80+I68</f>
        <v>170355885</v>
      </c>
      <c r="J85" s="146">
        <f t="shared" ref="J85" si="4">G85+H85</f>
        <v>170355885</v>
      </c>
      <c r="K85" s="146">
        <f>K68</f>
        <v>0</v>
      </c>
      <c r="L85" s="146">
        <f>L80</f>
        <v>0</v>
      </c>
      <c r="M85" s="146">
        <f>M80</f>
        <v>0</v>
      </c>
      <c r="N85" s="146">
        <f>K85+L85</f>
        <v>0</v>
      </c>
      <c r="O85" s="84"/>
    </row>
    <row r="86" spans="1:15" s="84" customFormat="1" x14ac:dyDescent="0.25">
      <c r="A86" s="67"/>
      <c r="B86" s="83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</row>
    <row r="87" spans="1:15" ht="20.25" customHeight="1" x14ac:dyDescent="0.25">
      <c r="A87" s="348" t="s">
        <v>273</v>
      </c>
      <c r="B87" s="348"/>
      <c r="C87" s="348"/>
      <c r="D87" s="348"/>
      <c r="E87" s="348"/>
      <c r="F87" s="348"/>
      <c r="G87" s="348"/>
      <c r="H87" s="348"/>
      <c r="I87" s="348"/>
      <c r="J87" s="348"/>
      <c r="K87" s="348"/>
      <c r="L87" s="348"/>
      <c r="M87" s="348"/>
      <c r="N87" s="348"/>
      <c r="O87" s="348"/>
    </row>
    <row r="88" spans="1:15" ht="12" customHeight="1" x14ac:dyDescent="0.25">
      <c r="A88" s="319" t="s">
        <v>113</v>
      </c>
      <c r="B88" s="319"/>
      <c r="C88" s="319"/>
      <c r="D88" s="319"/>
      <c r="E88" s="319"/>
      <c r="F88" s="319"/>
      <c r="G88" s="319"/>
      <c r="H88" s="319"/>
      <c r="I88" s="319"/>
      <c r="J88" s="319"/>
      <c r="K88" s="319"/>
      <c r="L88" s="319"/>
      <c r="M88" s="319"/>
      <c r="N88" s="319"/>
      <c r="O88" s="104"/>
    </row>
    <row r="89" spans="1:15" ht="22.5" customHeight="1" x14ac:dyDescent="0.25">
      <c r="A89" s="320" t="s">
        <v>115</v>
      </c>
      <c r="B89" s="320" t="s">
        <v>4</v>
      </c>
      <c r="C89" s="320" t="s">
        <v>267</v>
      </c>
      <c r="D89" s="320"/>
      <c r="E89" s="320"/>
      <c r="F89" s="320"/>
      <c r="G89" s="320" t="s">
        <v>268</v>
      </c>
      <c r="H89" s="320"/>
      <c r="I89" s="320"/>
      <c r="J89" s="320"/>
      <c r="K89" s="320" t="s">
        <v>269</v>
      </c>
      <c r="L89" s="320"/>
      <c r="M89" s="320"/>
      <c r="N89" s="320"/>
    </row>
    <row r="90" spans="1:15" ht="20.25" customHeight="1" x14ac:dyDescent="0.25">
      <c r="A90" s="320"/>
      <c r="B90" s="320"/>
      <c r="C90" s="182" t="s">
        <v>29</v>
      </c>
      <c r="D90" s="320" t="s">
        <v>37</v>
      </c>
      <c r="E90" s="339" t="s">
        <v>32</v>
      </c>
      <c r="F90" s="182" t="s">
        <v>33</v>
      </c>
      <c r="G90" s="182" t="s">
        <v>29</v>
      </c>
      <c r="H90" s="320" t="s">
        <v>31</v>
      </c>
      <c r="I90" s="339" t="s">
        <v>32</v>
      </c>
      <c r="J90" s="182" t="s">
        <v>33</v>
      </c>
      <c r="K90" s="182" t="s">
        <v>29</v>
      </c>
      <c r="L90" s="320" t="s">
        <v>31</v>
      </c>
      <c r="M90" s="339" t="s">
        <v>32</v>
      </c>
      <c r="N90" s="182" t="s">
        <v>33</v>
      </c>
    </row>
    <row r="91" spans="1:15" ht="27.75" customHeight="1" x14ac:dyDescent="0.25">
      <c r="A91" s="320"/>
      <c r="B91" s="320"/>
      <c r="C91" s="182" t="s">
        <v>30</v>
      </c>
      <c r="D91" s="320"/>
      <c r="E91" s="339"/>
      <c r="F91" s="182" t="s">
        <v>38</v>
      </c>
      <c r="G91" s="182" t="s">
        <v>30</v>
      </c>
      <c r="H91" s="320"/>
      <c r="I91" s="339"/>
      <c r="J91" s="182" t="s">
        <v>39</v>
      </c>
      <c r="K91" s="182" t="s">
        <v>30</v>
      </c>
      <c r="L91" s="320"/>
      <c r="M91" s="339"/>
      <c r="N91" s="182" t="s">
        <v>40</v>
      </c>
    </row>
    <row r="92" spans="1:15" x14ac:dyDescent="0.25">
      <c r="A92" s="182">
        <v>1</v>
      </c>
      <c r="B92" s="182">
        <f>A92+1</f>
        <v>2</v>
      </c>
      <c r="C92" s="182">
        <f t="shared" ref="C92:N92" si="5">B92+1</f>
        <v>3</v>
      </c>
      <c r="D92" s="182">
        <f t="shared" si="5"/>
        <v>4</v>
      </c>
      <c r="E92" s="182">
        <f t="shared" si="5"/>
        <v>5</v>
      </c>
      <c r="F92" s="182">
        <f t="shared" si="5"/>
        <v>6</v>
      </c>
      <c r="G92" s="182">
        <f t="shared" si="5"/>
        <v>7</v>
      </c>
      <c r="H92" s="182">
        <f t="shared" si="5"/>
        <v>8</v>
      </c>
      <c r="I92" s="182">
        <f t="shared" si="5"/>
        <v>9</v>
      </c>
      <c r="J92" s="182">
        <f t="shared" si="5"/>
        <v>10</v>
      </c>
      <c r="K92" s="182">
        <f t="shared" si="5"/>
        <v>11</v>
      </c>
      <c r="L92" s="182">
        <f t="shared" si="5"/>
        <v>12</v>
      </c>
      <c r="M92" s="182">
        <f t="shared" si="5"/>
        <v>13</v>
      </c>
      <c r="N92" s="182">
        <f t="shared" si="5"/>
        <v>14</v>
      </c>
    </row>
    <row r="93" spans="1:15" x14ac:dyDescent="0.25">
      <c r="A93" s="74"/>
      <c r="B93" s="74"/>
      <c r="C93" s="74"/>
      <c r="D93" s="74"/>
      <c r="E93" s="74"/>
      <c r="F93" s="74"/>
      <c r="G93" s="74"/>
      <c r="H93" s="74"/>
      <c r="I93" s="74"/>
      <c r="J93" s="74"/>
      <c r="K93" s="182"/>
      <c r="L93" s="74"/>
      <c r="M93" s="74"/>
      <c r="N93" s="74"/>
    </row>
    <row r="94" spans="1:15" ht="21" customHeight="1" x14ac:dyDescent="0.25">
      <c r="A94" s="182"/>
      <c r="B94" s="74" t="s">
        <v>12</v>
      </c>
      <c r="C94" s="70"/>
      <c r="D94" s="70"/>
      <c r="E94" s="70"/>
      <c r="F94" s="70"/>
      <c r="G94" s="70"/>
      <c r="H94" s="70"/>
      <c r="I94" s="70"/>
      <c r="J94" s="70"/>
      <c r="K94" s="182"/>
      <c r="L94" s="70"/>
      <c r="M94" s="70"/>
      <c r="N94" s="70"/>
      <c r="O94" s="84"/>
    </row>
    <row r="95" spans="1:15" x14ac:dyDescent="0.25">
      <c r="A95" s="76"/>
      <c r="B95" s="85"/>
      <c r="C95" s="67"/>
      <c r="D95" s="67"/>
      <c r="E95" s="67"/>
      <c r="F95" s="67"/>
      <c r="G95" s="67"/>
      <c r="H95" s="67"/>
      <c r="I95" s="67"/>
      <c r="J95" s="67"/>
      <c r="K95" s="76"/>
      <c r="L95" s="67"/>
      <c r="M95" s="67"/>
      <c r="N95" s="67"/>
      <c r="O95" s="84"/>
    </row>
    <row r="96" spans="1:15" x14ac:dyDescent="0.25">
      <c r="A96" s="76"/>
      <c r="B96" s="85"/>
      <c r="C96" s="67"/>
      <c r="D96" s="67"/>
      <c r="E96" s="67"/>
      <c r="F96" s="67"/>
      <c r="G96" s="67"/>
      <c r="H96" s="67"/>
      <c r="I96" s="67"/>
      <c r="J96" s="67"/>
      <c r="K96" s="76"/>
      <c r="L96" s="67"/>
      <c r="M96" s="67"/>
      <c r="N96" s="67"/>
      <c r="O96" s="84"/>
    </row>
    <row r="97" spans="1:15" ht="15.75" x14ac:dyDescent="0.25">
      <c r="A97" s="348" t="s">
        <v>274</v>
      </c>
      <c r="B97" s="348"/>
      <c r="C97" s="348"/>
      <c r="D97" s="348"/>
      <c r="E97" s="348"/>
      <c r="F97" s="348"/>
      <c r="G97" s="348"/>
      <c r="H97" s="348"/>
      <c r="I97" s="348"/>
      <c r="J97" s="348"/>
      <c r="K97" s="348"/>
      <c r="L97" s="348"/>
      <c r="M97" s="348"/>
      <c r="N97" s="348"/>
      <c r="O97" s="348"/>
    </row>
    <row r="98" spans="1:15" x14ac:dyDescent="0.25">
      <c r="A98" s="319" t="s">
        <v>113</v>
      </c>
      <c r="B98" s="319"/>
      <c r="C98" s="319"/>
      <c r="D98" s="319"/>
      <c r="E98" s="319"/>
      <c r="F98" s="319"/>
      <c r="G98" s="319"/>
      <c r="H98" s="319"/>
      <c r="I98" s="319"/>
      <c r="J98" s="319"/>
      <c r="K98" s="104"/>
    </row>
    <row r="99" spans="1:15" ht="21.75" customHeight="1" x14ac:dyDescent="0.25">
      <c r="A99" s="320" t="s">
        <v>114</v>
      </c>
      <c r="B99" s="320" t="s">
        <v>4</v>
      </c>
      <c r="C99" s="320" t="s">
        <v>256</v>
      </c>
      <c r="D99" s="320"/>
      <c r="E99" s="320"/>
      <c r="F99" s="320"/>
      <c r="G99" s="320" t="s">
        <v>271</v>
      </c>
      <c r="H99" s="320"/>
      <c r="I99" s="320"/>
      <c r="J99" s="320"/>
    </row>
    <row r="100" spans="1:15" ht="20.25" customHeight="1" x14ac:dyDescent="0.25">
      <c r="A100" s="320"/>
      <c r="B100" s="320"/>
      <c r="C100" s="182" t="s">
        <v>29</v>
      </c>
      <c r="D100" s="320" t="s">
        <v>37</v>
      </c>
      <c r="E100" s="339" t="s">
        <v>32</v>
      </c>
      <c r="F100" s="182" t="s">
        <v>33</v>
      </c>
      <c r="G100" s="182" t="s">
        <v>29</v>
      </c>
      <c r="H100" s="320" t="s">
        <v>37</v>
      </c>
      <c r="I100" s="339" t="s">
        <v>32</v>
      </c>
      <c r="J100" s="182" t="s">
        <v>33</v>
      </c>
    </row>
    <row r="101" spans="1:15" ht="15.75" customHeight="1" x14ac:dyDescent="0.25">
      <c r="A101" s="320"/>
      <c r="B101" s="320"/>
      <c r="C101" s="182" t="s">
        <v>30</v>
      </c>
      <c r="D101" s="320"/>
      <c r="E101" s="339"/>
      <c r="F101" s="182" t="s">
        <v>38</v>
      </c>
      <c r="G101" s="182" t="s">
        <v>30</v>
      </c>
      <c r="H101" s="320"/>
      <c r="I101" s="339"/>
      <c r="J101" s="182" t="s">
        <v>39</v>
      </c>
    </row>
    <row r="102" spans="1:15" ht="15.75" customHeight="1" x14ac:dyDescent="0.25">
      <c r="A102" s="182">
        <v>1</v>
      </c>
      <c r="B102" s="182">
        <f>A102+1</f>
        <v>2</v>
      </c>
      <c r="C102" s="182">
        <f t="shared" ref="C102:J102" si="6">B102+1</f>
        <v>3</v>
      </c>
      <c r="D102" s="182">
        <f t="shared" si="6"/>
        <v>4</v>
      </c>
      <c r="E102" s="182">
        <f t="shared" si="6"/>
        <v>5</v>
      </c>
      <c r="F102" s="182">
        <f t="shared" si="6"/>
        <v>6</v>
      </c>
      <c r="G102" s="182">
        <f t="shared" si="6"/>
        <v>7</v>
      </c>
      <c r="H102" s="182">
        <f t="shared" si="6"/>
        <v>8</v>
      </c>
      <c r="I102" s="182">
        <f t="shared" si="6"/>
        <v>9</v>
      </c>
      <c r="J102" s="182">
        <f t="shared" si="6"/>
        <v>10</v>
      </c>
    </row>
    <row r="103" spans="1:15" ht="50.25" hidden="1" customHeight="1" x14ac:dyDescent="0.25">
      <c r="A103" s="70">
        <v>1317670</v>
      </c>
      <c r="B103" s="185"/>
      <c r="C103" s="182"/>
      <c r="D103" s="182"/>
      <c r="E103" s="182"/>
      <c r="F103" s="182"/>
      <c r="G103" s="182"/>
      <c r="H103" s="182"/>
      <c r="I103" s="182"/>
      <c r="J103" s="182"/>
    </row>
    <row r="104" spans="1:15" s="69" customFormat="1" ht="24" hidden="1" customHeight="1" thickBot="1" x14ac:dyDescent="0.3">
      <c r="A104" s="203">
        <v>2000</v>
      </c>
      <c r="B104" s="82" t="str">
        <f>B68</f>
        <v>Поточні видатки</v>
      </c>
      <c r="C104" s="146"/>
      <c r="D104" s="146"/>
      <c r="E104" s="146"/>
      <c r="F104" s="146"/>
      <c r="G104" s="146"/>
      <c r="H104" s="146"/>
      <c r="I104" s="146"/>
      <c r="J104" s="146"/>
    </row>
    <row r="105" spans="1:15" s="60" customFormat="1" ht="45" hidden="1" customHeight="1" thickBot="1" x14ac:dyDescent="0.3">
      <c r="A105" s="203">
        <v>2100</v>
      </c>
      <c r="B105" s="204" t="str">
        <f>B69</f>
        <v>Оплата праці і нарахування на заробітну плату</v>
      </c>
      <c r="C105" s="205"/>
      <c r="D105" s="205"/>
      <c r="E105" s="205"/>
      <c r="F105" s="205"/>
      <c r="G105" s="205"/>
      <c r="H105" s="205"/>
      <c r="I105" s="205"/>
      <c r="J105" s="205"/>
    </row>
    <row r="106" spans="1:15" ht="20.25" hidden="1" customHeight="1" thickBot="1" x14ac:dyDescent="0.3">
      <c r="A106" s="180"/>
      <c r="B106" s="184"/>
      <c r="C106" s="187"/>
      <c r="D106" s="187"/>
      <c r="E106" s="187"/>
      <c r="F106" s="187"/>
      <c r="G106" s="187"/>
      <c r="H106" s="187"/>
      <c r="I106" s="187"/>
      <c r="J106" s="187"/>
    </row>
    <row r="107" spans="1:15" ht="27.75" hidden="1" customHeight="1" thickBot="1" x14ac:dyDescent="0.3">
      <c r="A107" s="180"/>
      <c r="B107" s="184"/>
      <c r="C107" s="187"/>
      <c r="D107" s="187"/>
      <c r="E107" s="187"/>
      <c r="F107" s="187"/>
      <c r="G107" s="187"/>
      <c r="H107" s="187"/>
      <c r="I107" s="187"/>
      <c r="J107" s="187"/>
    </row>
    <row r="108" spans="1:15" s="60" customFormat="1" ht="33.75" hidden="1" customHeight="1" thickBot="1" x14ac:dyDescent="0.3">
      <c r="A108" s="203">
        <v>2200</v>
      </c>
      <c r="B108" s="204" t="str">
        <f>B70</f>
        <v>Використання товарів і послуг</v>
      </c>
      <c r="C108" s="205"/>
      <c r="D108" s="205"/>
      <c r="E108" s="205"/>
      <c r="F108" s="205"/>
      <c r="G108" s="205"/>
      <c r="H108" s="205"/>
      <c r="I108" s="205"/>
      <c r="J108" s="205"/>
    </row>
    <row r="109" spans="1:15" ht="33.75" hidden="1" customHeight="1" thickBot="1" x14ac:dyDescent="0.3">
      <c r="A109" s="206"/>
      <c r="B109" s="184"/>
      <c r="C109" s="187"/>
      <c r="D109" s="187"/>
      <c r="E109" s="187"/>
      <c r="F109" s="187"/>
      <c r="G109" s="187"/>
      <c r="H109" s="187"/>
      <c r="I109" s="187"/>
      <c r="J109" s="187"/>
    </row>
    <row r="110" spans="1:15" ht="35.25" hidden="1" customHeight="1" thickBot="1" x14ac:dyDescent="0.3">
      <c r="A110" s="206"/>
      <c r="B110" s="184"/>
      <c r="C110" s="187"/>
      <c r="D110" s="187"/>
      <c r="E110" s="187"/>
      <c r="F110" s="187"/>
      <c r="G110" s="187"/>
      <c r="H110" s="187"/>
      <c r="I110" s="187"/>
      <c r="J110" s="187"/>
    </row>
    <row r="111" spans="1:15" ht="21" hidden="1" customHeight="1" thickBot="1" x14ac:dyDescent="0.3">
      <c r="A111" s="206"/>
      <c r="B111" s="184"/>
      <c r="C111" s="187"/>
      <c r="D111" s="187"/>
      <c r="E111" s="187"/>
      <c r="F111" s="187"/>
      <c r="G111" s="187"/>
      <c r="H111" s="187"/>
      <c r="I111" s="187"/>
      <c r="J111" s="187"/>
    </row>
    <row r="112" spans="1:15" s="60" customFormat="1" ht="31.5" hidden="1" customHeight="1" thickBot="1" x14ac:dyDescent="0.3">
      <c r="A112" s="203"/>
      <c r="B112" s="204"/>
      <c r="C112" s="205"/>
      <c r="D112" s="205"/>
      <c r="E112" s="205"/>
      <c r="F112" s="205"/>
      <c r="G112" s="205"/>
      <c r="H112" s="205"/>
      <c r="I112" s="205"/>
      <c r="J112" s="205"/>
    </row>
    <row r="113" spans="1:15" ht="19.5" hidden="1" customHeight="1" thickBot="1" x14ac:dyDescent="0.3">
      <c r="A113" s="206"/>
      <c r="B113" s="184"/>
      <c r="C113" s="187"/>
      <c r="D113" s="187"/>
      <c r="E113" s="187"/>
      <c r="F113" s="187"/>
      <c r="G113" s="187"/>
      <c r="H113" s="187"/>
      <c r="I113" s="187"/>
      <c r="J113" s="187"/>
    </row>
    <row r="114" spans="1:15" ht="26.25" hidden="1" customHeight="1" thickBot="1" x14ac:dyDescent="0.3">
      <c r="A114" s="206"/>
      <c r="B114" s="184"/>
      <c r="C114" s="187"/>
      <c r="D114" s="187"/>
      <c r="E114" s="187"/>
      <c r="F114" s="187"/>
      <c r="G114" s="187"/>
      <c r="H114" s="187"/>
      <c r="I114" s="187"/>
      <c r="J114" s="187"/>
    </row>
    <row r="115" spans="1:15" ht="22.5" hidden="1" customHeight="1" thickBot="1" x14ac:dyDescent="0.3">
      <c r="A115" s="206"/>
      <c r="B115" s="184"/>
      <c r="C115" s="187"/>
      <c r="D115" s="187"/>
      <c r="E115" s="187"/>
      <c r="F115" s="187"/>
      <c r="G115" s="187"/>
      <c r="H115" s="187"/>
      <c r="I115" s="187"/>
      <c r="J115" s="187"/>
    </row>
    <row r="116" spans="1:15" ht="58.5" hidden="1" customHeight="1" thickBot="1" x14ac:dyDescent="0.3">
      <c r="A116" s="206"/>
      <c r="B116" s="184"/>
      <c r="C116" s="187"/>
      <c r="D116" s="187"/>
      <c r="E116" s="187"/>
      <c r="F116" s="187"/>
      <c r="G116" s="187"/>
      <c r="H116" s="187"/>
      <c r="I116" s="187"/>
      <c r="J116" s="187"/>
    </row>
    <row r="117" spans="1:15" s="60" customFormat="1" ht="21" hidden="1" customHeight="1" thickBot="1" x14ac:dyDescent="0.3">
      <c r="A117" s="203">
        <f>A79</f>
        <v>2800</v>
      </c>
      <c r="B117" s="204" t="str">
        <f>B79</f>
        <v>Інші поточні видатки</v>
      </c>
      <c r="C117" s="187"/>
      <c r="D117" s="205"/>
      <c r="E117" s="205"/>
      <c r="F117" s="205"/>
      <c r="G117" s="187"/>
      <c r="H117" s="205"/>
      <c r="I117" s="205"/>
      <c r="J117" s="205"/>
    </row>
    <row r="118" spans="1:15" s="69" customFormat="1" ht="23.25" hidden="1" customHeight="1" thickBot="1" x14ac:dyDescent="0.3">
      <c r="A118" s="203">
        <v>3000</v>
      </c>
      <c r="B118" s="82" t="s">
        <v>103</v>
      </c>
      <c r="C118" s="146"/>
      <c r="D118" s="146">
        <f>D119</f>
        <v>0</v>
      </c>
      <c r="E118" s="146">
        <f t="shared" ref="E118:F120" si="7">E119</f>
        <v>0</v>
      </c>
      <c r="F118" s="146">
        <f t="shared" si="7"/>
        <v>0</v>
      </c>
      <c r="G118" s="146"/>
      <c r="H118" s="146"/>
      <c r="I118" s="146"/>
      <c r="J118" s="146"/>
    </row>
    <row r="119" spans="1:15" s="60" customFormat="1" ht="18.75" customHeight="1" x14ac:dyDescent="0.25">
      <c r="A119" s="203">
        <v>3000</v>
      </c>
      <c r="B119" s="82" t="s">
        <v>103</v>
      </c>
      <c r="C119" s="205"/>
      <c r="D119" s="187">
        <f>D120</f>
        <v>0</v>
      </c>
      <c r="E119" s="187">
        <f t="shared" si="7"/>
        <v>0</v>
      </c>
      <c r="F119" s="187">
        <f t="shared" si="7"/>
        <v>0</v>
      </c>
      <c r="G119" s="205"/>
      <c r="H119" s="236">
        <f>H120</f>
        <v>0</v>
      </c>
      <c r="I119" s="236">
        <f t="shared" ref="I119:J120" si="8">I120</f>
        <v>0</v>
      </c>
      <c r="J119" s="236">
        <f t="shared" si="8"/>
        <v>0</v>
      </c>
    </row>
    <row r="120" spans="1:15" ht="19.5" customHeight="1" x14ac:dyDescent="0.25">
      <c r="A120" s="215">
        <v>3200</v>
      </c>
      <c r="B120" s="216" t="s">
        <v>246</v>
      </c>
      <c r="C120" s="187"/>
      <c r="D120" s="187">
        <f>D121</f>
        <v>0</v>
      </c>
      <c r="E120" s="187">
        <f t="shared" si="7"/>
        <v>0</v>
      </c>
      <c r="F120" s="187">
        <f t="shared" si="7"/>
        <v>0</v>
      </c>
      <c r="G120" s="187"/>
      <c r="H120" s="236">
        <f>H121</f>
        <v>0</v>
      </c>
      <c r="I120" s="236">
        <f t="shared" si="8"/>
        <v>0</v>
      </c>
      <c r="J120" s="236">
        <f t="shared" si="8"/>
        <v>0</v>
      </c>
    </row>
    <row r="121" spans="1:15" ht="20.25" customHeight="1" x14ac:dyDescent="0.25">
      <c r="A121" s="122">
        <v>3210</v>
      </c>
      <c r="B121" s="200" t="s">
        <v>247</v>
      </c>
      <c r="C121" s="187">
        <v>0</v>
      </c>
      <c r="D121" s="188">
        <f>D55</f>
        <v>0</v>
      </c>
      <c r="E121" s="188">
        <f>D121</f>
        <v>0</v>
      </c>
      <c r="F121" s="188">
        <f>D121</f>
        <v>0</v>
      </c>
      <c r="G121" s="188">
        <v>0</v>
      </c>
      <c r="H121" s="188">
        <f>H55</f>
        <v>0</v>
      </c>
      <c r="I121" s="188">
        <f>H121</f>
        <v>0</v>
      </c>
      <c r="J121" s="188">
        <f>H121</f>
        <v>0</v>
      </c>
    </row>
    <row r="122" spans="1:15" s="69" customFormat="1" ht="17.25" customHeight="1" x14ac:dyDescent="0.25">
      <c r="A122" s="70"/>
      <c r="B122" s="71" t="s">
        <v>12</v>
      </c>
      <c r="C122" s="146">
        <f>C121</f>
        <v>0</v>
      </c>
      <c r="D122" s="146">
        <f>D118</f>
        <v>0</v>
      </c>
      <c r="E122" s="146">
        <f t="shared" ref="E122:F122" si="9">E118</f>
        <v>0</v>
      </c>
      <c r="F122" s="146">
        <f t="shared" si="9"/>
        <v>0</v>
      </c>
      <c r="G122" s="146">
        <f>G121</f>
        <v>0</v>
      </c>
      <c r="H122" s="146">
        <f>H121</f>
        <v>0</v>
      </c>
      <c r="I122" s="146">
        <f>I121</f>
        <v>0</v>
      </c>
      <c r="J122" s="146">
        <f>H122</f>
        <v>0</v>
      </c>
    </row>
    <row r="123" spans="1:15" ht="15.75" x14ac:dyDescent="0.25">
      <c r="A123" s="89"/>
    </row>
    <row r="124" spans="1:15" ht="15.75" x14ac:dyDescent="0.25">
      <c r="A124" s="313" t="s">
        <v>275</v>
      </c>
      <c r="B124" s="313"/>
      <c r="C124" s="313"/>
      <c r="D124" s="313"/>
      <c r="E124" s="313"/>
      <c r="F124" s="313"/>
      <c r="G124" s="313"/>
      <c r="H124" s="313"/>
      <c r="I124" s="313"/>
      <c r="J124" s="313"/>
      <c r="K124" s="313"/>
      <c r="L124" s="313"/>
      <c r="M124" s="313"/>
      <c r="N124" s="313"/>
      <c r="O124" s="313"/>
    </row>
    <row r="125" spans="1:15" x14ac:dyDescent="0.25">
      <c r="A125" s="319" t="s">
        <v>113</v>
      </c>
      <c r="B125" s="319"/>
      <c r="C125" s="319"/>
      <c r="D125" s="319"/>
      <c r="E125" s="319"/>
      <c r="F125" s="319"/>
      <c r="G125" s="319"/>
      <c r="H125" s="319"/>
      <c r="I125" s="319"/>
      <c r="J125" s="319"/>
      <c r="K125" s="104"/>
    </row>
    <row r="126" spans="1:15" ht="15.75" customHeight="1" x14ac:dyDescent="0.25">
      <c r="A126" s="320" t="s">
        <v>173</v>
      </c>
      <c r="B126" s="320" t="s">
        <v>4</v>
      </c>
      <c r="C126" s="320" t="s">
        <v>256</v>
      </c>
      <c r="D126" s="320"/>
      <c r="E126" s="320"/>
      <c r="F126" s="320"/>
      <c r="G126" s="320" t="s">
        <v>271</v>
      </c>
      <c r="H126" s="320"/>
      <c r="I126" s="320"/>
      <c r="J126" s="320"/>
    </row>
    <row r="127" spans="1:15" ht="20.25" customHeight="1" x14ac:dyDescent="0.25">
      <c r="A127" s="320"/>
      <c r="B127" s="320"/>
      <c r="C127" s="182" t="s">
        <v>29</v>
      </c>
      <c r="D127" s="320" t="s">
        <v>37</v>
      </c>
      <c r="E127" s="339" t="s">
        <v>32</v>
      </c>
      <c r="F127" s="182" t="s">
        <v>33</v>
      </c>
      <c r="G127" s="182" t="s">
        <v>29</v>
      </c>
      <c r="H127" s="320" t="s">
        <v>37</v>
      </c>
      <c r="I127" s="339" t="s">
        <v>32</v>
      </c>
      <c r="J127" s="182" t="s">
        <v>33</v>
      </c>
    </row>
    <row r="128" spans="1:15" ht="13.5" customHeight="1" x14ac:dyDescent="0.25">
      <c r="A128" s="320"/>
      <c r="B128" s="320"/>
      <c r="C128" s="182" t="s">
        <v>30</v>
      </c>
      <c r="D128" s="320"/>
      <c r="E128" s="339"/>
      <c r="F128" s="182" t="s">
        <v>38</v>
      </c>
      <c r="G128" s="182" t="s">
        <v>30</v>
      </c>
      <c r="H128" s="320"/>
      <c r="I128" s="339"/>
      <c r="J128" s="182" t="s">
        <v>39</v>
      </c>
    </row>
    <row r="129" spans="1:14" ht="16.5" customHeight="1" x14ac:dyDescent="0.25">
      <c r="A129" s="182">
        <v>1</v>
      </c>
      <c r="B129" s="182">
        <f>A129+1</f>
        <v>2</v>
      </c>
      <c r="C129" s="182">
        <f t="shared" ref="C129:J129" si="10">B129+1</f>
        <v>3</v>
      </c>
      <c r="D129" s="182">
        <f t="shared" si="10"/>
        <v>4</v>
      </c>
      <c r="E129" s="182">
        <f t="shared" si="10"/>
        <v>5</v>
      </c>
      <c r="F129" s="182">
        <f t="shared" si="10"/>
        <v>6</v>
      </c>
      <c r="G129" s="182">
        <f t="shared" si="10"/>
        <v>7</v>
      </c>
      <c r="H129" s="182">
        <f t="shared" si="10"/>
        <v>8</v>
      </c>
      <c r="I129" s="182">
        <f t="shared" si="10"/>
        <v>9</v>
      </c>
      <c r="J129" s="182">
        <f t="shared" si="10"/>
        <v>10</v>
      </c>
    </row>
    <row r="130" spans="1:14" ht="15" customHeight="1" x14ac:dyDescent="0.25">
      <c r="A130" s="74"/>
      <c r="B130" s="74"/>
      <c r="C130" s="74"/>
      <c r="D130" s="74"/>
      <c r="E130" s="74"/>
      <c r="F130" s="74"/>
      <c r="G130" s="74"/>
      <c r="H130" s="74"/>
      <c r="I130" s="74"/>
      <c r="J130" s="74"/>
    </row>
    <row r="131" spans="1:14" hidden="1" x14ac:dyDescent="0.25">
      <c r="A131" s="74"/>
      <c r="B131" s="186"/>
      <c r="C131" s="70"/>
      <c r="D131" s="70"/>
      <c r="E131" s="70"/>
      <c r="F131" s="70"/>
      <c r="G131" s="70"/>
      <c r="H131" s="70"/>
      <c r="I131" s="70"/>
      <c r="J131" s="70"/>
    </row>
    <row r="132" spans="1:14" hidden="1" x14ac:dyDescent="0.25">
      <c r="A132" s="74"/>
      <c r="B132" s="186"/>
      <c r="C132" s="70"/>
      <c r="D132" s="70"/>
      <c r="E132" s="70"/>
      <c r="F132" s="70"/>
      <c r="G132" s="70"/>
      <c r="H132" s="70"/>
      <c r="I132" s="70"/>
      <c r="J132" s="70"/>
    </row>
    <row r="133" spans="1:14" hidden="1" x14ac:dyDescent="0.25">
      <c r="A133" s="74"/>
      <c r="B133" s="186" t="s">
        <v>11</v>
      </c>
      <c r="C133" s="70"/>
      <c r="D133" s="70"/>
      <c r="E133" s="70"/>
      <c r="F133" s="70"/>
      <c r="G133" s="70"/>
      <c r="H133" s="70"/>
      <c r="I133" s="70"/>
      <c r="J133" s="70"/>
    </row>
    <row r="134" spans="1:14" ht="18" customHeight="1" x14ac:dyDescent="0.25">
      <c r="A134" s="182"/>
      <c r="B134" s="74" t="s">
        <v>12</v>
      </c>
      <c r="C134" s="70"/>
      <c r="D134" s="70"/>
      <c r="E134" s="70"/>
      <c r="F134" s="70"/>
      <c r="G134" s="70"/>
      <c r="H134" s="70"/>
      <c r="I134" s="70"/>
      <c r="J134" s="70"/>
    </row>
    <row r="135" spans="1:14" ht="15.75" x14ac:dyDescent="0.25">
      <c r="A135" s="89"/>
    </row>
    <row r="136" spans="1:14" ht="20.25" customHeight="1" x14ac:dyDescent="0.25">
      <c r="A136" s="313" t="s">
        <v>116</v>
      </c>
      <c r="B136" s="313"/>
      <c r="C136" s="313"/>
      <c r="D136" s="313"/>
      <c r="E136" s="313"/>
      <c r="F136" s="313"/>
      <c r="G136" s="313"/>
      <c r="H136" s="313"/>
      <c r="I136" s="313"/>
      <c r="J136" s="313"/>
      <c r="K136" s="313"/>
      <c r="L136" s="313"/>
    </row>
    <row r="137" spans="1:14" ht="18" customHeight="1" x14ac:dyDescent="0.25">
      <c r="A137" s="313" t="s">
        <v>276</v>
      </c>
      <c r="B137" s="313"/>
      <c r="C137" s="313"/>
      <c r="D137" s="313"/>
      <c r="E137" s="313"/>
      <c r="F137" s="313"/>
      <c r="G137" s="313"/>
      <c r="H137" s="313"/>
      <c r="I137" s="313"/>
      <c r="J137" s="313"/>
      <c r="K137" s="313"/>
      <c r="L137" s="313"/>
    </row>
    <row r="138" spans="1:14" x14ac:dyDescent="0.25">
      <c r="A138" s="349" t="s">
        <v>118</v>
      </c>
      <c r="B138" s="349"/>
      <c r="C138" s="349"/>
      <c r="D138" s="349"/>
      <c r="E138" s="349"/>
      <c r="F138" s="349"/>
      <c r="G138" s="349"/>
      <c r="H138" s="349"/>
      <c r="I138" s="349"/>
      <c r="J138" s="349"/>
      <c r="K138" s="349"/>
      <c r="L138" s="349"/>
      <c r="M138" s="349"/>
      <c r="N138" s="349"/>
    </row>
    <row r="139" spans="1:14" ht="15.75" customHeight="1" x14ac:dyDescent="0.25">
      <c r="A139" s="298" t="s">
        <v>117</v>
      </c>
      <c r="B139" s="320" t="s">
        <v>4</v>
      </c>
      <c r="C139" s="320" t="s">
        <v>277</v>
      </c>
      <c r="D139" s="320"/>
      <c r="E139" s="320"/>
      <c r="F139" s="320"/>
      <c r="G139" s="320" t="s">
        <v>268</v>
      </c>
      <c r="H139" s="320"/>
      <c r="I139" s="320"/>
      <c r="J139" s="320"/>
      <c r="K139" s="320" t="s">
        <v>269</v>
      </c>
      <c r="L139" s="320"/>
      <c r="M139" s="320"/>
      <c r="N139" s="320"/>
    </row>
    <row r="140" spans="1:14" ht="20.25" customHeight="1" x14ac:dyDescent="0.25">
      <c r="A140" s="298"/>
      <c r="B140" s="320"/>
      <c r="C140" s="182" t="s">
        <v>29</v>
      </c>
      <c r="D140" s="320" t="s">
        <v>37</v>
      </c>
      <c r="E140" s="339" t="s">
        <v>32</v>
      </c>
      <c r="F140" s="182" t="s">
        <v>33</v>
      </c>
      <c r="G140" s="182" t="s">
        <v>29</v>
      </c>
      <c r="H140" s="320" t="s">
        <v>37</v>
      </c>
      <c r="I140" s="339" t="s">
        <v>32</v>
      </c>
      <c r="J140" s="182" t="s">
        <v>33</v>
      </c>
      <c r="K140" s="182" t="s">
        <v>29</v>
      </c>
      <c r="L140" s="320" t="s">
        <v>37</v>
      </c>
      <c r="M140" s="339" t="s">
        <v>32</v>
      </c>
      <c r="N140" s="182" t="s">
        <v>33</v>
      </c>
    </row>
    <row r="141" spans="1:14" ht="21" customHeight="1" x14ac:dyDescent="0.25">
      <c r="A141" s="298"/>
      <c r="B141" s="320"/>
      <c r="C141" s="182" t="s">
        <v>30</v>
      </c>
      <c r="D141" s="320"/>
      <c r="E141" s="339"/>
      <c r="F141" s="182" t="s">
        <v>38</v>
      </c>
      <c r="G141" s="182" t="s">
        <v>30</v>
      </c>
      <c r="H141" s="320"/>
      <c r="I141" s="339"/>
      <c r="J141" s="182" t="s">
        <v>39</v>
      </c>
      <c r="K141" s="182" t="s">
        <v>30</v>
      </c>
      <c r="L141" s="320"/>
      <c r="M141" s="339"/>
      <c r="N141" s="182" t="s">
        <v>40</v>
      </c>
    </row>
    <row r="142" spans="1:14" ht="17.25" customHeight="1" x14ac:dyDescent="0.25">
      <c r="A142" s="182">
        <v>1</v>
      </c>
      <c r="B142" s="182">
        <v>2</v>
      </c>
      <c r="C142" s="182">
        <v>3</v>
      </c>
      <c r="D142" s="182">
        <v>4</v>
      </c>
      <c r="E142" s="182">
        <v>5</v>
      </c>
      <c r="F142" s="182">
        <v>6</v>
      </c>
      <c r="G142" s="182">
        <v>7</v>
      </c>
      <c r="H142" s="182">
        <v>8</v>
      </c>
      <c r="I142" s="182">
        <v>9</v>
      </c>
      <c r="J142" s="182">
        <v>10</v>
      </c>
      <c r="K142" s="182">
        <v>11</v>
      </c>
      <c r="L142" s="182">
        <v>12</v>
      </c>
      <c r="M142" s="182">
        <v>13</v>
      </c>
      <c r="N142" s="182">
        <v>14</v>
      </c>
    </row>
    <row r="143" spans="1:14" ht="20.25" hidden="1" customHeight="1" x14ac:dyDescent="0.25">
      <c r="A143" s="70">
        <v>1317670</v>
      </c>
      <c r="B143" s="185"/>
      <c r="C143" s="182"/>
      <c r="D143" s="182"/>
      <c r="E143" s="182"/>
      <c r="F143" s="182"/>
      <c r="G143" s="182"/>
      <c r="H143" s="182"/>
      <c r="I143" s="182"/>
      <c r="J143" s="182"/>
      <c r="K143" s="182"/>
      <c r="L143" s="182"/>
      <c r="M143" s="182"/>
      <c r="N143" s="182"/>
    </row>
    <row r="144" spans="1:14" ht="24.75" customHeight="1" x14ac:dyDescent="0.25">
      <c r="A144" s="182">
        <v>1</v>
      </c>
      <c r="B144" s="74" t="s">
        <v>245</v>
      </c>
      <c r="C144" s="182"/>
      <c r="D144" s="278">
        <f>D84</f>
        <v>144702651</v>
      </c>
      <c r="E144" s="278">
        <f>D144</f>
        <v>144702651</v>
      </c>
      <c r="F144" s="278">
        <f>D144</f>
        <v>144702651</v>
      </c>
      <c r="G144" s="182"/>
      <c r="H144" s="187">
        <f>H85</f>
        <v>170355885</v>
      </c>
      <c r="I144" s="259">
        <f>I85</f>
        <v>170355885</v>
      </c>
      <c r="J144" s="146">
        <f>G144+H144</f>
        <v>170355885</v>
      </c>
      <c r="K144" s="182"/>
      <c r="L144" s="273">
        <f>L85</f>
        <v>0</v>
      </c>
      <c r="M144" s="273">
        <f>L144</f>
        <v>0</v>
      </c>
      <c r="N144" s="273">
        <f>M144</f>
        <v>0</v>
      </c>
    </row>
    <row r="145" spans="1:14" ht="25.5" hidden="1" customHeight="1" x14ac:dyDescent="0.25">
      <c r="A145" s="64"/>
      <c r="B145" s="202"/>
      <c r="C145" s="187"/>
      <c r="D145" s="187"/>
      <c r="E145" s="187"/>
      <c r="F145" s="187"/>
      <c r="G145" s="187"/>
      <c r="H145" s="187">
        <v>0</v>
      </c>
      <c r="I145" s="187">
        <v>0</v>
      </c>
      <c r="J145" s="187">
        <v>0</v>
      </c>
      <c r="K145" s="187">
        <v>0</v>
      </c>
      <c r="L145" s="272"/>
      <c r="M145" s="273">
        <f>L145</f>
        <v>0</v>
      </c>
      <c r="N145" s="273">
        <f>M145</f>
        <v>0</v>
      </c>
    </row>
    <row r="146" spans="1:14" ht="19.5" customHeight="1" x14ac:dyDescent="0.25">
      <c r="A146" s="182"/>
      <c r="B146" s="74" t="s">
        <v>12</v>
      </c>
      <c r="C146" s="146">
        <f>C145</f>
        <v>0</v>
      </c>
      <c r="D146" s="146">
        <f>D144</f>
        <v>144702651</v>
      </c>
      <c r="E146" s="146">
        <f>E144</f>
        <v>144702651</v>
      </c>
      <c r="F146" s="146">
        <f>C146+D146</f>
        <v>144702651</v>
      </c>
      <c r="G146" s="146">
        <f t="shared" ref="G146:K146" si="11">G145</f>
        <v>0</v>
      </c>
      <c r="H146" s="146">
        <f>H144</f>
        <v>170355885</v>
      </c>
      <c r="I146" s="146">
        <f>I144</f>
        <v>170355885</v>
      </c>
      <c r="J146" s="146">
        <f>G146+H146</f>
        <v>170355885</v>
      </c>
      <c r="K146" s="146">
        <f t="shared" si="11"/>
        <v>0</v>
      </c>
      <c r="L146" s="146">
        <f>L144+L145</f>
        <v>0</v>
      </c>
      <c r="M146" s="146">
        <f t="shared" ref="M146:N146" si="12">M144+M145</f>
        <v>0</v>
      </c>
      <c r="N146" s="146">
        <f t="shared" si="12"/>
        <v>0</v>
      </c>
    </row>
    <row r="147" spans="1:14" ht="14.25" customHeight="1" x14ac:dyDescent="0.25">
      <c r="A147" s="106"/>
    </row>
    <row r="148" spans="1:14" ht="1.5" customHeight="1" x14ac:dyDescent="0.25">
      <c r="A148" s="89"/>
    </row>
    <row r="149" spans="1:14" ht="21.75" customHeight="1" x14ac:dyDescent="0.25">
      <c r="A149" s="313" t="s">
        <v>278</v>
      </c>
      <c r="B149" s="313"/>
      <c r="C149" s="313"/>
      <c r="D149" s="313"/>
      <c r="E149" s="313"/>
      <c r="F149" s="313"/>
      <c r="G149" s="313"/>
      <c r="H149" s="313"/>
      <c r="I149" s="313"/>
      <c r="J149" s="313"/>
      <c r="K149" s="313"/>
      <c r="L149" s="313"/>
      <c r="M149" s="313"/>
      <c r="N149" s="313"/>
    </row>
    <row r="150" spans="1:14" x14ac:dyDescent="0.25">
      <c r="A150" s="349" t="s">
        <v>118</v>
      </c>
      <c r="B150" s="349"/>
      <c r="C150" s="349"/>
      <c r="D150" s="349"/>
      <c r="E150" s="349"/>
      <c r="F150" s="349"/>
      <c r="G150" s="349"/>
      <c r="H150" s="349"/>
      <c r="I150" s="349"/>
      <c r="J150" s="349"/>
    </row>
    <row r="151" spans="1:14" ht="15.75" customHeight="1" x14ac:dyDescent="0.25">
      <c r="A151" s="298" t="s">
        <v>119</v>
      </c>
      <c r="B151" s="320" t="s">
        <v>4</v>
      </c>
      <c r="C151" s="320" t="s">
        <v>256</v>
      </c>
      <c r="D151" s="320"/>
      <c r="E151" s="320"/>
      <c r="F151" s="320"/>
      <c r="G151" s="320" t="s">
        <v>271</v>
      </c>
      <c r="H151" s="320"/>
      <c r="I151" s="320"/>
      <c r="J151" s="320"/>
    </row>
    <row r="152" spans="1:14" ht="20.25" customHeight="1" x14ac:dyDescent="0.25">
      <c r="A152" s="298"/>
      <c r="B152" s="320"/>
      <c r="C152" s="182" t="s">
        <v>29</v>
      </c>
      <c r="D152" s="320" t="s">
        <v>37</v>
      </c>
      <c r="E152" s="339" t="s">
        <v>32</v>
      </c>
      <c r="F152" s="182" t="s">
        <v>33</v>
      </c>
      <c r="G152" s="182" t="s">
        <v>29</v>
      </c>
      <c r="H152" s="320" t="s">
        <v>37</v>
      </c>
      <c r="I152" s="339" t="s">
        <v>32</v>
      </c>
      <c r="J152" s="182" t="s">
        <v>33</v>
      </c>
    </row>
    <row r="153" spans="1:14" ht="17.25" customHeight="1" x14ac:dyDescent="0.25">
      <c r="A153" s="298"/>
      <c r="B153" s="320"/>
      <c r="C153" s="182" t="s">
        <v>30</v>
      </c>
      <c r="D153" s="320"/>
      <c r="E153" s="339"/>
      <c r="F153" s="182" t="s">
        <v>38</v>
      </c>
      <c r="G153" s="182" t="s">
        <v>30</v>
      </c>
      <c r="H153" s="320"/>
      <c r="I153" s="339"/>
      <c r="J153" s="182" t="s">
        <v>39</v>
      </c>
    </row>
    <row r="154" spans="1:14" ht="16.5" customHeight="1" x14ac:dyDescent="0.25">
      <c r="A154" s="182">
        <v>1</v>
      </c>
      <c r="B154" s="182">
        <v>2</v>
      </c>
      <c r="C154" s="182">
        <v>3</v>
      </c>
      <c r="D154" s="182">
        <v>4</v>
      </c>
      <c r="E154" s="182">
        <v>5</v>
      </c>
      <c r="F154" s="182">
        <v>6</v>
      </c>
      <c r="G154" s="182">
        <v>7</v>
      </c>
      <c r="H154" s="182">
        <v>8</v>
      </c>
      <c r="I154" s="182">
        <v>9</v>
      </c>
      <c r="J154" s="182">
        <v>10</v>
      </c>
    </row>
    <row r="155" spans="1:14" ht="21" hidden="1" customHeight="1" x14ac:dyDescent="0.25">
      <c r="A155" s="70"/>
      <c r="B155" s="185"/>
      <c r="C155" s="182"/>
      <c r="D155" s="182"/>
      <c r="E155" s="182"/>
      <c r="F155" s="182"/>
      <c r="G155" s="182"/>
      <c r="H155" s="182"/>
      <c r="I155" s="182"/>
      <c r="J155" s="182"/>
    </row>
    <row r="156" spans="1:14" ht="18" customHeight="1" x14ac:dyDescent="0.25">
      <c r="A156" s="182"/>
      <c r="B156" s="249"/>
      <c r="C156" s="187">
        <v>0</v>
      </c>
      <c r="D156" s="188">
        <f>D121</f>
        <v>0</v>
      </c>
      <c r="E156" s="188">
        <f>D156</f>
        <v>0</v>
      </c>
      <c r="F156" s="188">
        <f>E156</f>
        <v>0</v>
      </c>
      <c r="G156" s="188">
        <v>0</v>
      </c>
      <c r="H156" s="188">
        <f>H121</f>
        <v>0</v>
      </c>
      <c r="I156" s="188">
        <f>H156</f>
        <v>0</v>
      </c>
      <c r="J156" s="188">
        <f>H156</f>
        <v>0</v>
      </c>
    </row>
    <row r="157" spans="1:14" ht="21" customHeight="1" x14ac:dyDescent="0.25">
      <c r="A157" s="182"/>
      <c r="B157" s="74" t="s">
        <v>12</v>
      </c>
      <c r="C157" s="146">
        <f>C156</f>
        <v>0</v>
      </c>
      <c r="D157" s="146">
        <f t="shared" ref="D157:E157" si="13">D156</f>
        <v>0</v>
      </c>
      <c r="E157" s="146">
        <f t="shared" si="13"/>
        <v>0</v>
      </c>
      <c r="F157" s="146">
        <f>C157+D157</f>
        <v>0</v>
      </c>
      <c r="G157" s="146">
        <f>G156</f>
        <v>0</v>
      </c>
      <c r="H157" s="146">
        <f t="shared" ref="H157:I157" si="14">H156</f>
        <v>0</v>
      </c>
      <c r="I157" s="146">
        <f t="shared" si="14"/>
        <v>0</v>
      </c>
      <c r="J157" s="146">
        <f>G157+H157</f>
        <v>0</v>
      </c>
    </row>
    <row r="158" spans="1:14" ht="18.75" customHeight="1" x14ac:dyDescent="0.25">
      <c r="A158" s="76"/>
      <c r="B158" s="85"/>
      <c r="C158" s="68"/>
      <c r="D158" s="68"/>
      <c r="E158" s="68"/>
      <c r="F158" s="68"/>
      <c r="G158" s="68"/>
      <c r="H158" s="68"/>
      <c r="I158" s="68"/>
      <c r="J158" s="68"/>
    </row>
    <row r="159" spans="1:14" ht="24.75" hidden="1" customHeight="1" x14ac:dyDescent="0.25">
      <c r="A159" s="107"/>
    </row>
    <row r="160" spans="1:14" ht="18.75" customHeight="1" x14ac:dyDescent="0.25">
      <c r="A160" s="351" t="s">
        <v>41</v>
      </c>
      <c r="B160" s="351"/>
      <c r="C160" s="351"/>
      <c r="D160" s="351"/>
      <c r="E160" s="351"/>
      <c r="F160" s="351"/>
      <c r="G160" s="351"/>
      <c r="H160" s="351"/>
      <c r="I160" s="351"/>
      <c r="J160" s="351"/>
      <c r="K160" s="351"/>
      <c r="L160" s="351"/>
    </row>
    <row r="161" spans="1:13" ht="18" customHeight="1" x14ac:dyDescent="0.25">
      <c r="A161" s="351" t="s">
        <v>279</v>
      </c>
      <c r="B161" s="351"/>
      <c r="C161" s="351"/>
      <c r="D161" s="351"/>
      <c r="E161" s="351"/>
      <c r="F161" s="351"/>
      <c r="G161" s="351"/>
      <c r="H161" s="351"/>
      <c r="I161" s="351"/>
      <c r="J161" s="351"/>
      <c r="K161" s="351"/>
      <c r="L161" s="108"/>
    </row>
    <row r="162" spans="1:13" ht="14.25" customHeight="1" x14ac:dyDescent="0.25">
      <c r="A162" s="102" t="s">
        <v>42</v>
      </c>
    </row>
    <row r="163" spans="1:13" ht="15.75" customHeight="1" x14ac:dyDescent="0.25">
      <c r="A163" s="298" t="s">
        <v>117</v>
      </c>
      <c r="B163" s="320" t="s">
        <v>43</v>
      </c>
      <c r="C163" s="320" t="s">
        <v>44</v>
      </c>
      <c r="D163" s="320" t="s">
        <v>45</v>
      </c>
      <c r="E163" s="320" t="s">
        <v>267</v>
      </c>
      <c r="F163" s="320"/>
      <c r="G163" s="320"/>
      <c r="H163" s="320" t="s">
        <v>268</v>
      </c>
      <c r="I163" s="320"/>
      <c r="J163" s="320"/>
      <c r="K163" s="350" t="s">
        <v>269</v>
      </c>
      <c r="L163" s="350"/>
      <c r="M163" s="350"/>
    </row>
    <row r="164" spans="1:13" ht="29.25" customHeight="1" x14ac:dyDescent="0.25">
      <c r="A164" s="298"/>
      <c r="B164" s="320"/>
      <c r="C164" s="320"/>
      <c r="D164" s="320"/>
      <c r="E164" s="182" t="s">
        <v>46</v>
      </c>
      <c r="F164" s="182" t="s">
        <v>37</v>
      </c>
      <c r="G164" s="182" t="s">
        <v>121</v>
      </c>
      <c r="H164" s="182" t="s">
        <v>46</v>
      </c>
      <c r="I164" s="182" t="s">
        <v>37</v>
      </c>
      <c r="J164" s="182" t="s">
        <v>122</v>
      </c>
      <c r="K164" s="182" t="s">
        <v>46</v>
      </c>
      <c r="L164" s="182" t="s">
        <v>37</v>
      </c>
      <c r="M164" s="234" t="s">
        <v>123</v>
      </c>
    </row>
    <row r="165" spans="1:13" x14ac:dyDescent="0.25">
      <c r="A165" s="182">
        <v>1</v>
      </c>
      <c r="B165" s="182">
        <v>2</v>
      </c>
      <c r="C165" s="182">
        <v>3</v>
      </c>
      <c r="D165" s="182">
        <v>4</v>
      </c>
      <c r="E165" s="182">
        <v>5</v>
      </c>
      <c r="F165" s="182">
        <f>E165+1</f>
        <v>6</v>
      </c>
      <c r="G165" s="182">
        <f t="shared" ref="G165:M165" si="15">F165+1</f>
        <v>7</v>
      </c>
      <c r="H165" s="182">
        <f t="shared" si="15"/>
        <v>8</v>
      </c>
      <c r="I165" s="182">
        <f t="shared" si="15"/>
        <v>9</v>
      </c>
      <c r="J165" s="182">
        <f t="shared" si="15"/>
        <v>10</v>
      </c>
      <c r="K165" s="182">
        <f t="shared" si="15"/>
        <v>11</v>
      </c>
      <c r="L165" s="182">
        <f t="shared" si="15"/>
        <v>12</v>
      </c>
      <c r="M165" s="182">
        <f t="shared" si="15"/>
        <v>13</v>
      </c>
    </row>
    <row r="166" spans="1:13" ht="23.25" hidden="1" customHeight="1" x14ac:dyDescent="0.25">
      <c r="A166" s="70">
        <v>1317670</v>
      </c>
      <c r="B166" s="185" t="s">
        <v>238</v>
      </c>
      <c r="C166" s="182"/>
      <c r="D166" s="182"/>
      <c r="E166" s="182"/>
      <c r="F166" s="182"/>
      <c r="G166" s="182"/>
      <c r="H166" s="182"/>
      <c r="I166" s="182"/>
      <c r="J166" s="182"/>
      <c r="K166" s="182"/>
      <c r="L166" s="182"/>
      <c r="M166" s="182"/>
    </row>
    <row r="167" spans="1:13" ht="21.75" customHeight="1" x14ac:dyDescent="0.25">
      <c r="A167" s="315" t="s">
        <v>255</v>
      </c>
      <c r="B167" s="315"/>
      <c r="C167" s="315"/>
      <c r="D167" s="315"/>
      <c r="E167" s="315"/>
      <c r="F167" s="315"/>
      <c r="G167" s="315"/>
      <c r="H167" s="315"/>
      <c r="I167" s="315"/>
      <c r="J167" s="315"/>
      <c r="K167" s="315"/>
      <c r="L167" s="315"/>
      <c r="M167" s="315"/>
    </row>
    <row r="168" spans="1:13" ht="17.25" customHeight="1" x14ac:dyDescent="0.25">
      <c r="A168" s="64" t="s">
        <v>142</v>
      </c>
      <c r="B168" s="73" t="s">
        <v>47</v>
      </c>
      <c r="C168" s="71"/>
      <c r="D168" s="71"/>
      <c r="E168" s="71"/>
      <c r="F168" s="71"/>
      <c r="G168" s="71"/>
      <c r="H168" s="71"/>
      <c r="I168" s="71"/>
      <c r="J168" s="71"/>
      <c r="K168" s="71"/>
      <c r="L168" s="71"/>
      <c r="M168" s="110"/>
    </row>
    <row r="169" spans="1:13" ht="77.25" customHeight="1" x14ac:dyDescent="0.25">
      <c r="A169" s="64"/>
      <c r="B169" s="189" t="s">
        <v>248</v>
      </c>
      <c r="C169" s="78" t="s">
        <v>153</v>
      </c>
      <c r="D169" s="251" t="s">
        <v>260</v>
      </c>
      <c r="E169" s="111"/>
      <c r="F169" s="112">
        <v>144702651</v>
      </c>
      <c r="G169" s="112">
        <f>F169</f>
        <v>144702651</v>
      </c>
      <c r="H169" s="113"/>
      <c r="I169" s="262">
        <f>H144</f>
        <v>170355885</v>
      </c>
      <c r="J169" s="262">
        <f>I169</f>
        <v>170355885</v>
      </c>
      <c r="K169" s="111"/>
      <c r="L169" s="268">
        <f>L144</f>
        <v>0</v>
      </c>
      <c r="M169" s="265">
        <f>L169</f>
        <v>0</v>
      </c>
    </row>
    <row r="170" spans="1:13" ht="57.75" customHeight="1" x14ac:dyDescent="0.25">
      <c r="A170" s="64"/>
      <c r="B170" s="123" t="s">
        <v>249</v>
      </c>
      <c r="C170" s="181" t="s">
        <v>153</v>
      </c>
      <c r="D170" s="202" t="s">
        <v>263</v>
      </c>
      <c r="E170" s="70"/>
      <c r="F170" s="386">
        <v>-246925000</v>
      </c>
      <c r="G170" s="112">
        <f>F170</f>
        <v>-246925000</v>
      </c>
      <c r="H170" s="79"/>
      <c r="I170" s="261">
        <v>-212507000</v>
      </c>
      <c r="J170" s="262">
        <f>I170</f>
        <v>-212507000</v>
      </c>
      <c r="K170" s="70"/>
      <c r="L170" s="269">
        <v>0</v>
      </c>
      <c r="M170" s="270">
        <f>L170</f>
        <v>0</v>
      </c>
    </row>
    <row r="171" spans="1:13" ht="17.25" customHeight="1" x14ac:dyDescent="0.25">
      <c r="A171" s="64" t="s">
        <v>143</v>
      </c>
      <c r="B171" s="192" t="s">
        <v>49</v>
      </c>
      <c r="C171" s="181"/>
      <c r="D171" s="105"/>
      <c r="E171" s="116"/>
      <c r="F171" s="112"/>
      <c r="G171" s="112"/>
      <c r="H171" s="79"/>
      <c r="I171" s="112"/>
      <c r="J171" s="112"/>
      <c r="K171" s="70"/>
      <c r="L171" s="259"/>
      <c r="M171" s="252"/>
    </row>
    <row r="172" spans="1:13" ht="27.75" customHeight="1" x14ac:dyDescent="0.25">
      <c r="A172" s="64"/>
      <c r="B172" s="190" t="s">
        <v>250</v>
      </c>
      <c r="C172" s="255" t="s">
        <v>159</v>
      </c>
      <c r="D172" s="74" t="s">
        <v>239</v>
      </c>
      <c r="E172" s="117"/>
      <c r="F172" s="387">
        <v>-28.1</v>
      </c>
      <c r="G172" s="387">
        <f>F172</f>
        <v>-28.1</v>
      </c>
      <c r="H172" s="79"/>
      <c r="I172" s="263">
        <v>-21.2</v>
      </c>
      <c r="J172" s="263">
        <f>I172</f>
        <v>-21.2</v>
      </c>
      <c r="K172" s="70"/>
      <c r="L172" s="266">
        <v>0</v>
      </c>
      <c r="M172" s="260">
        <f t="shared" ref="M172:M176" si="16">L172</f>
        <v>0</v>
      </c>
    </row>
    <row r="173" spans="1:13" ht="21" customHeight="1" x14ac:dyDescent="0.25">
      <c r="A173" s="64"/>
      <c r="B173" s="191" t="s">
        <v>251</v>
      </c>
      <c r="C173" s="255" t="s">
        <v>159</v>
      </c>
      <c r="D173" s="109" t="s">
        <v>252</v>
      </c>
      <c r="E173" s="118"/>
      <c r="F173" s="387">
        <v>-17.7</v>
      </c>
      <c r="G173" s="387">
        <f>F173</f>
        <v>-17.7</v>
      </c>
      <c r="H173" s="79"/>
      <c r="I173" s="263">
        <v>0</v>
      </c>
      <c r="J173" s="263">
        <f>I173</f>
        <v>0</v>
      </c>
      <c r="K173" s="70"/>
      <c r="L173" s="266">
        <v>0</v>
      </c>
      <c r="M173" s="260">
        <f t="shared" si="16"/>
        <v>0</v>
      </c>
    </row>
    <row r="174" spans="1:13" ht="16.5" customHeight="1" x14ac:dyDescent="0.25">
      <c r="A174" s="64" t="s">
        <v>240</v>
      </c>
      <c r="B174" s="192" t="s">
        <v>50</v>
      </c>
      <c r="C174" s="111"/>
      <c r="D174" s="109"/>
      <c r="E174" s="118"/>
      <c r="F174" s="80"/>
      <c r="G174" s="79"/>
      <c r="H174" s="79"/>
      <c r="I174" s="258"/>
      <c r="J174" s="257"/>
      <c r="K174" s="70"/>
      <c r="L174" s="267"/>
      <c r="M174" s="237"/>
    </row>
    <row r="175" spans="1:13" ht="36" customHeight="1" thickBot="1" x14ac:dyDescent="0.3">
      <c r="A175" s="71"/>
      <c r="B175" s="253" t="s">
        <v>253</v>
      </c>
      <c r="C175" s="255" t="s">
        <v>159</v>
      </c>
      <c r="D175" s="256" t="s">
        <v>239</v>
      </c>
      <c r="E175" s="119"/>
      <c r="F175" s="387">
        <v>17.8</v>
      </c>
      <c r="G175" s="387">
        <f>F175</f>
        <v>17.8</v>
      </c>
      <c r="H175" s="80"/>
      <c r="I175" s="263">
        <v>17.399999999999999</v>
      </c>
      <c r="J175" s="263">
        <f>I175</f>
        <v>17.399999999999999</v>
      </c>
      <c r="K175" s="71"/>
      <c r="L175" s="257">
        <v>0</v>
      </c>
      <c r="M175" s="260">
        <f t="shared" si="16"/>
        <v>0</v>
      </c>
    </row>
    <row r="176" spans="1:13" ht="24" customHeight="1" x14ac:dyDescent="0.25">
      <c r="A176" s="64"/>
      <c r="B176" s="191" t="s">
        <v>254</v>
      </c>
      <c r="C176" s="181" t="s">
        <v>153</v>
      </c>
      <c r="D176" s="109" t="s">
        <v>252</v>
      </c>
      <c r="E176" s="70"/>
      <c r="F176" s="81">
        <v>-173144000</v>
      </c>
      <c r="G176" s="81">
        <f>F176</f>
        <v>-173144000</v>
      </c>
      <c r="H176" s="79"/>
      <c r="I176" s="264">
        <v>0</v>
      </c>
      <c r="J176" s="263">
        <f>I176</f>
        <v>0</v>
      </c>
      <c r="K176" s="70"/>
      <c r="L176" s="264">
        <v>0</v>
      </c>
      <c r="M176" s="271">
        <f t="shared" si="16"/>
        <v>0</v>
      </c>
    </row>
    <row r="177" spans="1:13" ht="26.25" hidden="1" customHeight="1" x14ac:dyDescent="0.25">
      <c r="A177" s="70"/>
      <c r="B177" s="72"/>
      <c r="C177" s="248"/>
      <c r="D177" s="200"/>
      <c r="E177" s="70"/>
      <c r="F177" s="247"/>
      <c r="G177" s="247"/>
      <c r="H177" s="247"/>
      <c r="I177" s="81"/>
      <c r="J177" s="81"/>
      <c r="K177" s="70"/>
      <c r="L177" s="249"/>
      <c r="M177" s="254"/>
    </row>
    <row r="178" spans="1:13" ht="13.5" customHeight="1" x14ac:dyDescent="0.25">
      <c r="A178" s="67"/>
      <c r="B178" s="129"/>
      <c r="C178" s="76"/>
      <c r="D178" s="147"/>
      <c r="E178" s="67"/>
      <c r="F178" s="148"/>
      <c r="G178" s="148"/>
      <c r="H178" s="148"/>
      <c r="I178" s="148"/>
      <c r="J178" s="148"/>
      <c r="K178" s="67"/>
      <c r="L178" s="67"/>
      <c r="M178" s="149"/>
    </row>
    <row r="179" spans="1:13" ht="15.75" x14ac:dyDescent="0.25">
      <c r="A179" s="313" t="s">
        <v>280</v>
      </c>
      <c r="B179" s="313"/>
      <c r="C179" s="313"/>
      <c r="D179" s="313"/>
      <c r="E179" s="313"/>
      <c r="F179" s="313"/>
      <c r="G179" s="313"/>
      <c r="H179" s="313"/>
      <c r="I179" s="313"/>
      <c r="J179" s="313"/>
      <c r="K179" s="313"/>
      <c r="L179" s="313"/>
    </row>
    <row r="180" spans="1:13" ht="15.75" x14ac:dyDescent="0.25">
      <c r="A180" s="102" t="s">
        <v>42</v>
      </c>
    </row>
    <row r="181" spans="1:13" ht="15.75" customHeight="1" x14ac:dyDescent="0.25">
      <c r="A181" s="298" t="s">
        <v>117</v>
      </c>
      <c r="B181" s="320" t="s">
        <v>43</v>
      </c>
      <c r="C181" s="320" t="s">
        <v>44</v>
      </c>
      <c r="D181" s="320" t="s">
        <v>45</v>
      </c>
      <c r="E181" s="320" t="s">
        <v>256</v>
      </c>
      <c r="F181" s="320"/>
      <c r="G181" s="320"/>
      <c r="H181" s="320" t="s">
        <v>271</v>
      </c>
      <c r="I181" s="320"/>
      <c r="J181" s="320"/>
    </row>
    <row r="182" spans="1:13" ht="22.5" customHeight="1" x14ac:dyDescent="0.25">
      <c r="A182" s="298"/>
      <c r="B182" s="320"/>
      <c r="C182" s="320"/>
      <c r="D182" s="320"/>
      <c r="E182" s="182" t="s">
        <v>46</v>
      </c>
      <c r="F182" s="182" t="s">
        <v>37</v>
      </c>
      <c r="G182" s="182" t="s">
        <v>124</v>
      </c>
      <c r="H182" s="182" t="s">
        <v>46</v>
      </c>
      <c r="I182" s="182" t="s">
        <v>37</v>
      </c>
      <c r="J182" s="201" t="s">
        <v>122</v>
      </c>
    </row>
    <row r="183" spans="1:13" x14ac:dyDescent="0.25">
      <c r="A183" s="182">
        <v>1</v>
      </c>
      <c r="B183" s="182">
        <v>2</v>
      </c>
      <c r="C183" s="182">
        <v>3</v>
      </c>
      <c r="D183" s="182">
        <v>4</v>
      </c>
      <c r="E183" s="182">
        <v>5</v>
      </c>
      <c r="F183" s="182">
        <f>E183+1</f>
        <v>6</v>
      </c>
      <c r="G183" s="182">
        <f t="shared" ref="G183:J183" si="17">F183+1</f>
        <v>7</v>
      </c>
      <c r="H183" s="182">
        <f t="shared" si="17"/>
        <v>8</v>
      </c>
      <c r="I183" s="182">
        <f t="shared" si="17"/>
        <v>9</v>
      </c>
      <c r="J183" s="182">
        <f t="shared" si="17"/>
        <v>10</v>
      </c>
    </row>
    <row r="184" spans="1:13" ht="16.5" customHeight="1" x14ac:dyDescent="0.25">
      <c r="A184" s="70"/>
      <c r="B184" s="185"/>
      <c r="C184" s="78"/>
      <c r="D184" s="78"/>
      <c r="E184" s="78"/>
      <c r="F184" s="78"/>
      <c r="G184" s="78"/>
      <c r="H184" s="78"/>
      <c r="I184" s="78"/>
      <c r="J184" s="181"/>
      <c r="K184" s="76"/>
      <c r="L184" s="76"/>
      <c r="M184" s="76"/>
    </row>
    <row r="185" spans="1:13" ht="27" hidden="1" customHeight="1" x14ac:dyDescent="0.25">
      <c r="A185" s="316" t="s">
        <v>161</v>
      </c>
      <c r="B185" s="317"/>
      <c r="C185" s="317"/>
      <c r="D185" s="317"/>
      <c r="E185" s="317"/>
      <c r="F185" s="317"/>
      <c r="G185" s="317"/>
      <c r="H185" s="317"/>
      <c r="I185" s="317"/>
      <c r="J185" s="318"/>
      <c r="K185" s="83"/>
      <c r="L185" s="83"/>
      <c r="M185" s="127"/>
    </row>
    <row r="186" spans="1:13" ht="27" hidden="1" customHeight="1" x14ac:dyDescent="0.25">
      <c r="A186" s="73"/>
      <c r="B186" s="73" t="s">
        <v>47</v>
      </c>
      <c r="C186" s="73"/>
      <c r="D186" s="73"/>
      <c r="E186" s="124"/>
      <c r="F186" s="124"/>
      <c r="G186" s="115"/>
      <c r="H186" s="124"/>
      <c r="I186" s="124"/>
      <c r="J186" s="70"/>
      <c r="K186" s="83"/>
      <c r="L186" s="83"/>
      <c r="M186" s="127"/>
    </row>
    <row r="187" spans="1:13" ht="90" hidden="1" customHeight="1" x14ac:dyDescent="0.25">
      <c r="A187" s="75" t="s">
        <v>142</v>
      </c>
      <c r="B187" s="120" t="s">
        <v>147</v>
      </c>
      <c r="C187" s="75" t="s">
        <v>153</v>
      </c>
      <c r="D187" s="128" t="s">
        <v>154</v>
      </c>
      <c r="E187" s="71"/>
      <c r="F187" s="81">
        <f>D156</f>
        <v>0</v>
      </c>
      <c r="G187" s="81">
        <f>F187</f>
        <v>0</v>
      </c>
      <c r="H187" s="71"/>
      <c r="I187" s="71"/>
      <c r="J187" s="70"/>
      <c r="K187" s="83"/>
      <c r="L187" s="83"/>
      <c r="M187" s="127"/>
    </row>
    <row r="188" spans="1:13" ht="22.5" hidden="1" customHeight="1" x14ac:dyDescent="0.25">
      <c r="A188" s="75"/>
      <c r="B188" s="73" t="s">
        <v>48</v>
      </c>
      <c r="C188" s="73"/>
      <c r="D188" s="73"/>
      <c r="E188" s="71"/>
      <c r="F188" s="82"/>
      <c r="G188" s="82"/>
      <c r="H188" s="71"/>
      <c r="I188" s="71"/>
      <c r="J188" s="70"/>
      <c r="K188" s="83"/>
      <c r="L188" s="83"/>
      <c r="M188" s="127"/>
    </row>
    <row r="189" spans="1:13" ht="90.75" hidden="1" customHeight="1" x14ac:dyDescent="0.25">
      <c r="A189" s="75" t="s">
        <v>142</v>
      </c>
      <c r="B189" s="74" t="s">
        <v>149</v>
      </c>
      <c r="C189" s="75" t="s">
        <v>155</v>
      </c>
      <c r="D189" s="74" t="s">
        <v>156</v>
      </c>
      <c r="E189" s="71"/>
      <c r="F189" s="79">
        <v>1</v>
      </c>
      <c r="G189" s="79">
        <v>1</v>
      </c>
      <c r="H189" s="71"/>
      <c r="I189" s="71"/>
      <c r="J189" s="70"/>
      <c r="K189" s="83"/>
      <c r="L189" s="83"/>
      <c r="M189" s="127"/>
    </row>
    <row r="190" spans="1:13" ht="27" hidden="1" customHeight="1" x14ac:dyDescent="0.25">
      <c r="A190" s="75" t="s">
        <v>143</v>
      </c>
      <c r="B190" s="74" t="s">
        <v>150</v>
      </c>
      <c r="C190" s="75" t="s">
        <v>157</v>
      </c>
      <c r="D190" s="74" t="s">
        <v>158</v>
      </c>
      <c r="E190" s="71"/>
      <c r="F190" s="81">
        <v>1000</v>
      </c>
      <c r="G190" s="81">
        <f>F190</f>
        <v>1000</v>
      </c>
      <c r="H190" s="71"/>
      <c r="I190" s="71"/>
      <c r="J190" s="70"/>
      <c r="K190" s="83"/>
      <c r="L190" s="83"/>
      <c r="M190" s="127"/>
    </row>
    <row r="191" spans="1:13" ht="20.25" hidden="1" customHeight="1" x14ac:dyDescent="0.25">
      <c r="A191" s="75"/>
      <c r="B191" s="73" t="s">
        <v>49</v>
      </c>
      <c r="C191" s="73"/>
      <c r="D191" s="73"/>
      <c r="E191" s="71"/>
      <c r="F191" s="125"/>
      <c r="G191" s="82"/>
      <c r="H191" s="71"/>
      <c r="I191" s="71"/>
      <c r="J191" s="70"/>
      <c r="K191" s="83"/>
      <c r="L191" s="83"/>
      <c r="M191" s="127"/>
    </row>
    <row r="192" spans="1:13" ht="27" hidden="1" customHeight="1" x14ac:dyDescent="0.25">
      <c r="A192" s="75" t="s">
        <v>142</v>
      </c>
      <c r="B192" s="74" t="s">
        <v>151</v>
      </c>
      <c r="C192" s="75" t="s">
        <v>153</v>
      </c>
      <c r="D192" s="122" t="s">
        <v>160</v>
      </c>
      <c r="E192" s="71"/>
      <c r="F192" s="81">
        <f>F187/F189</f>
        <v>0</v>
      </c>
      <c r="G192" s="81">
        <f>G187/G189</f>
        <v>0</v>
      </c>
      <c r="H192" s="71"/>
      <c r="I192" s="71"/>
      <c r="J192" s="70"/>
      <c r="K192" s="83"/>
      <c r="L192" s="83"/>
      <c r="M192" s="127"/>
    </row>
    <row r="193" spans="1:13" ht="26.25" hidden="1" customHeight="1" x14ac:dyDescent="0.25">
      <c r="A193" s="75" t="s">
        <v>143</v>
      </c>
      <c r="B193" s="114" t="s">
        <v>152</v>
      </c>
      <c r="C193" s="75" t="s">
        <v>153</v>
      </c>
      <c r="D193" s="122" t="s">
        <v>160</v>
      </c>
      <c r="E193" s="71"/>
      <c r="F193" s="81">
        <f>F187/F190</f>
        <v>0</v>
      </c>
      <c r="G193" s="81">
        <f>G187/G190</f>
        <v>0</v>
      </c>
      <c r="H193" s="71"/>
      <c r="I193" s="71"/>
      <c r="J193" s="70"/>
      <c r="K193" s="83"/>
      <c r="L193" s="83"/>
      <c r="M193" s="127"/>
    </row>
    <row r="194" spans="1:13" ht="16.5" hidden="1" customHeight="1" x14ac:dyDescent="0.25">
      <c r="A194" s="75"/>
      <c r="B194" s="121" t="s">
        <v>50</v>
      </c>
      <c r="C194" s="73"/>
      <c r="D194" s="73"/>
      <c r="E194" s="71"/>
      <c r="F194" s="81"/>
      <c r="G194" s="81"/>
      <c r="H194" s="71"/>
      <c r="I194" s="71"/>
      <c r="J194" s="70"/>
      <c r="K194" s="83"/>
      <c r="L194" s="83"/>
      <c r="M194" s="127"/>
    </row>
    <row r="195" spans="1:13" ht="27" hidden="1" customHeight="1" x14ac:dyDescent="0.25">
      <c r="A195" s="75" t="s">
        <v>142</v>
      </c>
      <c r="B195" s="114" t="s">
        <v>148</v>
      </c>
      <c r="C195" s="75" t="s">
        <v>159</v>
      </c>
      <c r="D195" s="122" t="s">
        <v>160</v>
      </c>
      <c r="E195" s="71"/>
      <c r="F195" s="81">
        <v>100</v>
      </c>
      <c r="G195" s="81">
        <f>F195</f>
        <v>100</v>
      </c>
      <c r="H195" s="71"/>
      <c r="I195" s="71"/>
      <c r="J195" s="70"/>
      <c r="K195" s="83"/>
      <c r="L195" s="83"/>
      <c r="M195" s="127"/>
    </row>
    <row r="196" spans="1:13" ht="12.75" hidden="1" customHeight="1" x14ac:dyDescent="0.25">
      <c r="A196" s="76"/>
      <c r="B196" s="129"/>
      <c r="C196" s="77"/>
      <c r="D196" s="77"/>
      <c r="E196" s="83"/>
      <c r="F196" s="83"/>
      <c r="G196" s="67"/>
      <c r="H196" s="83"/>
      <c r="I196" s="83"/>
      <c r="J196" s="67"/>
      <c r="K196" s="83"/>
      <c r="L196" s="83"/>
      <c r="M196" s="127"/>
    </row>
    <row r="197" spans="1:13" ht="17.25" hidden="1" customHeight="1" x14ac:dyDescent="0.25">
      <c r="A197" s="70"/>
      <c r="B197" s="123"/>
      <c r="C197" s="182"/>
      <c r="D197" s="200"/>
      <c r="E197" s="70"/>
      <c r="F197" s="193"/>
      <c r="G197" s="193"/>
      <c r="H197" s="179"/>
      <c r="I197" s="193"/>
      <c r="J197" s="193"/>
      <c r="K197" s="83"/>
      <c r="L197" s="83"/>
      <c r="M197" s="127"/>
    </row>
    <row r="198" spans="1:13" ht="12.75" customHeight="1" x14ac:dyDescent="0.25">
      <c r="A198" s="76"/>
      <c r="B198" s="129"/>
      <c r="C198" s="77"/>
      <c r="D198" s="77"/>
      <c r="E198" s="83"/>
      <c r="F198" s="83"/>
      <c r="G198" s="67"/>
      <c r="H198" s="83"/>
      <c r="I198" s="83"/>
      <c r="J198" s="67"/>
      <c r="K198" s="83"/>
      <c r="L198" s="83"/>
      <c r="M198" s="127"/>
    </row>
    <row r="199" spans="1:13" ht="15.75" x14ac:dyDescent="0.25">
      <c r="A199" s="103" t="s">
        <v>144</v>
      </c>
      <c r="B199" s="103"/>
      <c r="C199" s="103"/>
      <c r="D199" s="103"/>
      <c r="E199" s="103"/>
      <c r="F199" s="103"/>
      <c r="G199" s="103"/>
      <c r="H199" s="103"/>
      <c r="I199" s="103"/>
      <c r="J199" s="103"/>
      <c r="K199" s="103"/>
      <c r="L199" s="103"/>
    </row>
    <row r="200" spans="1:13" ht="11.25" customHeight="1" x14ac:dyDescent="0.25">
      <c r="A200" s="76"/>
      <c r="B200" s="129"/>
      <c r="C200" s="77"/>
      <c r="D200" s="77"/>
      <c r="E200" s="83"/>
      <c r="F200" s="83"/>
      <c r="G200" s="67"/>
      <c r="H200" s="83"/>
      <c r="I200" s="83"/>
      <c r="J200" s="67"/>
      <c r="K200" s="83"/>
      <c r="L200" s="83"/>
      <c r="M200" s="127"/>
    </row>
    <row r="201" spans="1:13" ht="15.75" customHeight="1" x14ac:dyDescent="0.25">
      <c r="A201" s="320" t="s">
        <v>4</v>
      </c>
      <c r="B201" s="320"/>
      <c r="C201" s="320" t="s">
        <v>267</v>
      </c>
      <c r="D201" s="320"/>
      <c r="E201" s="320" t="s">
        <v>268</v>
      </c>
      <c r="F201" s="320"/>
      <c r="G201" s="320" t="s">
        <v>269</v>
      </c>
      <c r="H201" s="320"/>
      <c r="I201" s="320" t="s">
        <v>256</v>
      </c>
      <c r="J201" s="320"/>
      <c r="K201" s="320" t="s">
        <v>271</v>
      </c>
      <c r="L201" s="320"/>
    </row>
    <row r="202" spans="1:13" ht="24" x14ac:dyDescent="0.25">
      <c r="A202" s="320"/>
      <c r="B202" s="320"/>
      <c r="C202" s="182" t="s">
        <v>46</v>
      </c>
      <c r="D202" s="182" t="s">
        <v>37</v>
      </c>
      <c r="E202" s="182" t="s">
        <v>46</v>
      </c>
      <c r="F202" s="182" t="s">
        <v>37</v>
      </c>
      <c r="G202" s="182" t="s">
        <v>46</v>
      </c>
      <c r="H202" s="182" t="s">
        <v>37</v>
      </c>
      <c r="I202" s="182" t="s">
        <v>46</v>
      </c>
      <c r="J202" s="182" t="s">
        <v>37</v>
      </c>
      <c r="K202" s="182" t="s">
        <v>46</v>
      </c>
      <c r="L202" s="182" t="s">
        <v>37</v>
      </c>
      <c r="M202" s="127"/>
    </row>
    <row r="203" spans="1:13" x14ac:dyDescent="0.25">
      <c r="A203" s="320">
        <v>1</v>
      </c>
      <c r="B203" s="320"/>
      <c r="C203" s="182">
        <v>2</v>
      </c>
      <c r="D203" s="182">
        <f>C203+1</f>
        <v>3</v>
      </c>
      <c r="E203" s="182">
        <f t="shared" ref="E203:L203" si="18">D203+1</f>
        <v>4</v>
      </c>
      <c r="F203" s="182">
        <f t="shared" si="18"/>
        <v>5</v>
      </c>
      <c r="G203" s="182">
        <f t="shared" si="18"/>
        <v>6</v>
      </c>
      <c r="H203" s="182">
        <f t="shared" si="18"/>
        <v>7</v>
      </c>
      <c r="I203" s="182">
        <f t="shared" si="18"/>
        <v>8</v>
      </c>
      <c r="J203" s="182">
        <f t="shared" si="18"/>
        <v>9</v>
      </c>
      <c r="K203" s="182">
        <f t="shared" si="18"/>
        <v>10</v>
      </c>
      <c r="L203" s="182">
        <f t="shared" si="18"/>
        <v>11</v>
      </c>
      <c r="M203" s="127"/>
    </row>
    <row r="204" spans="1:13" ht="15.75" customHeight="1" x14ac:dyDescent="0.25">
      <c r="A204" s="320" t="s">
        <v>12</v>
      </c>
      <c r="B204" s="320"/>
      <c r="C204" s="73"/>
      <c r="D204" s="73"/>
      <c r="E204" s="71"/>
      <c r="F204" s="71"/>
      <c r="G204" s="70"/>
      <c r="H204" s="71"/>
      <c r="I204" s="71"/>
      <c r="J204" s="70"/>
      <c r="K204" s="71"/>
      <c r="L204" s="71"/>
      <c r="M204" s="127"/>
    </row>
    <row r="205" spans="1:13" ht="24" customHeight="1" x14ac:dyDescent="0.25">
      <c r="A205" s="327" t="s">
        <v>145</v>
      </c>
      <c r="B205" s="327"/>
      <c r="C205" s="182" t="s">
        <v>35</v>
      </c>
      <c r="D205" s="182"/>
      <c r="E205" s="182" t="s">
        <v>35</v>
      </c>
      <c r="F205" s="182"/>
      <c r="G205" s="182" t="s">
        <v>35</v>
      </c>
      <c r="H205" s="182"/>
      <c r="I205" s="182" t="s">
        <v>35</v>
      </c>
      <c r="J205" s="182"/>
      <c r="K205" s="182" t="s">
        <v>35</v>
      </c>
      <c r="L205" s="182"/>
      <c r="M205" s="127"/>
    </row>
    <row r="206" spans="1:13" ht="14.25" customHeight="1" x14ac:dyDescent="0.25">
      <c r="A206" s="76"/>
      <c r="B206" s="129"/>
      <c r="C206" s="77"/>
      <c r="D206" s="77"/>
      <c r="E206" s="83"/>
      <c r="F206" s="83"/>
      <c r="G206" s="67"/>
      <c r="H206" s="83"/>
      <c r="I206" s="83"/>
      <c r="J206" s="67"/>
      <c r="K206" s="83"/>
      <c r="L206" s="83"/>
      <c r="M206" s="127"/>
    </row>
    <row r="207" spans="1:13" ht="15.75" x14ac:dyDescent="0.25">
      <c r="A207" s="313" t="s">
        <v>52</v>
      </c>
      <c r="B207" s="313"/>
      <c r="C207" s="313"/>
      <c r="D207" s="313"/>
      <c r="E207" s="313"/>
      <c r="F207" s="313"/>
      <c r="G207" s="313"/>
      <c r="H207" s="313"/>
      <c r="I207" s="313"/>
      <c r="J207" s="313"/>
      <c r="K207" s="313"/>
      <c r="L207" s="313"/>
    </row>
    <row r="208" spans="1:13" ht="15.75" x14ac:dyDescent="0.25">
      <c r="A208" s="102"/>
    </row>
    <row r="209" spans="1:16" x14ac:dyDescent="0.25">
      <c r="A209" s="298" t="s">
        <v>119</v>
      </c>
      <c r="B209" s="320" t="s">
        <v>53</v>
      </c>
      <c r="C209" s="320" t="s">
        <v>267</v>
      </c>
      <c r="D209" s="320"/>
      <c r="E209" s="320"/>
      <c r="F209" s="320"/>
      <c r="G209" s="320" t="s">
        <v>281</v>
      </c>
      <c r="H209" s="320"/>
      <c r="I209" s="320"/>
      <c r="J209" s="320"/>
      <c r="K209" s="320" t="s">
        <v>220</v>
      </c>
      <c r="L209" s="320"/>
      <c r="M209" s="320" t="s">
        <v>257</v>
      </c>
      <c r="N209" s="320"/>
      <c r="O209" s="320" t="s">
        <v>282</v>
      </c>
      <c r="P209" s="320"/>
    </row>
    <row r="210" spans="1:16" ht="15.75" customHeight="1" x14ac:dyDescent="0.25">
      <c r="A210" s="298"/>
      <c r="B210" s="320"/>
      <c r="C210" s="320" t="s">
        <v>46</v>
      </c>
      <c r="D210" s="320"/>
      <c r="E210" s="320" t="s">
        <v>37</v>
      </c>
      <c r="F210" s="320"/>
      <c r="G210" s="320" t="s">
        <v>46</v>
      </c>
      <c r="H210" s="320"/>
      <c r="I210" s="320" t="s">
        <v>37</v>
      </c>
      <c r="J210" s="320"/>
      <c r="K210" s="342" t="s">
        <v>46</v>
      </c>
      <c r="L210" s="342" t="s">
        <v>37</v>
      </c>
      <c r="M210" s="342" t="s">
        <v>46</v>
      </c>
      <c r="N210" s="342" t="s">
        <v>37</v>
      </c>
      <c r="O210" s="342" t="s">
        <v>46</v>
      </c>
      <c r="P210" s="342" t="s">
        <v>37</v>
      </c>
    </row>
    <row r="211" spans="1:16" ht="30.75" customHeight="1" x14ac:dyDescent="0.25">
      <c r="A211" s="298"/>
      <c r="B211" s="320"/>
      <c r="C211" s="182" t="s">
        <v>104</v>
      </c>
      <c r="D211" s="182" t="s">
        <v>55</v>
      </c>
      <c r="E211" s="182" t="s">
        <v>104</v>
      </c>
      <c r="F211" s="182" t="s">
        <v>55</v>
      </c>
      <c r="G211" s="182" t="s">
        <v>54</v>
      </c>
      <c r="H211" s="182" t="s">
        <v>55</v>
      </c>
      <c r="I211" s="182" t="s">
        <v>54</v>
      </c>
      <c r="J211" s="182" t="s">
        <v>55</v>
      </c>
      <c r="K211" s="342"/>
      <c r="L211" s="342"/>
      <c r="M211" s="342"/>
      <c r="N211" s="342"/>
      <c r="O211" s="342"/>
      <c r="P211" s="342"/>
    </row>
    <row r="212" spans="1:16" x14ac:dyDescent="0.25">
      <c r="A212" s="182">
        <v>1</v>
      </c>
      <c r="B212" s="182">
        <v>2</v>
      </c>
      <c r="C212" s="182">
        <v>3</v>
      </c>
      <c r="D212" s="182">
        <v>4</v>
      </c>
      <c r="E212" s="182">
        <v>5</v>
      </c>
      <c r="F212" s="182">
        <v>6</v>
      </c>
      <c r="G212" s="182">
        <v>7</v>
      </c>
      <c r="H212" s="182">
        <v>8</v>
      </c>
      <c r="I212" s="182">
        <v>9</v>
      </c>
      <c r="J212" s="182">
        <v>10</v>
      </c>
      <c r="K212" s="182">
        <v>11</v>
      </c>
      <c r="L212" s="182">
        <v>12</v>
      </c>
      <c r="M212" s="182">
        <v>13</v>
      </c>
      <c r="N212" s="182">
        <v>14</v>
      </c>
      <c r="O212" s="182">
        <v>15</v>
      </c>
      <c r="P212" s="182">
        <v>16</v>
      </c>
    </row>
    <row r="213" spans="1:16" ht="14.25" customHeight="1" x14ac:dyDescent="0.25">
      <c r="A213" s="64" t="s">
        <v>142</v>
      </c>
      <c r="B213" s="74" t="s">
        <v>56</v>
      </c>
      <c r="C213" s="182"/>
      <c r="D213" s="182"/>
      <c r="E213" s="182"/>
      <c r="F213" s="182"/>
      <c r="G213" s="182"/>
      <c r="H213" s="182"/>
      <c r="I213" s="182"/>
      <c r="J213" s="182"/>
      <c r="K213" s="182"/>
      <c r="L213" s="182"/>
      <c r="M213" s="182"/>
      <c r="N213" s="182"/>
      <c r="O213" s="182"/>
      <c r="P213" s="182"/>
    </row>
    <row r="214" spans="1:16" ht="27.75" customHeight="1" x14ac:dyDescent="0.25">
      <c r="A214" s="186"/>
      <c r="B214" s="186" t="s">
        <v>57</v>
      </c>
      <c r="C214" s="182" t="s">
        <v>35</v>
      </c>
      <c r="D214" s="182" t="s">
        <v>35</v>
      </c>
      <c r="E214" s="186"/>
      <c r="F214" s="186"/>
      <c r="G214" s="182" t="s">
        <v>35</v>
      </c>
      <c r="H214" s="182" t="s">
        <v>35</v>
      </c>
      <c r="I214" s="186"/>
      <c r="J214" s="186"/>
      <c r="K214" s="182" t="s">
        <v>35</v>
      </c>
      <c r="L214" s="186"/>
      <c r="M214" s="182" t="s">
        <v>35</v>
      </c>
      <c r="N214" s="186"/>
      <c r="O214" s="182" t="s">
        <v>35</v>
      </c>
      <c r="P214" s="186"/>
    </row>
    <row r="215" spans="1:16" ht="15.75" x14ac:dyDescent="0.25">
      <c r="A215" s="89"/>
    </row>
    <row r="216" spans="1:16" ht="15.75" x14ac:dyDescent="0.25">
      <c r="A216" s="313" t="s">
        <v>171</v>
      </c>
      <c r="B216" s="313"/>
      <c r="C216" s="313"/>
      <c r="D216" s="313"/>
      <c r="E216" s="313"/>
      <c r="F216" s="313"/>
      <c r="G216" s="313"/>
      <c r="H216" s="313"/>
      <c r="I216" s="313"/>
      <c r="J216" s="313"/>
      <c r="K216" s="313"/>
    </row>
    <row r="217" spans="1:16" ht="15.75" x14ac:dyDescent="0.25">
      <c r="A217" s="313" t="s">
        <v>283</v>
      </c>
      <c r="B217" s="313"/>
      <c r="C217" s="313"/>
      <c r="D217" s="313"/>
      <c r="E217" s="313"/>
      <c r="F217" s="313"/>
      <c r="G217" s="313"/>
      <c r="H217" s="313"/>
      <c r="I217" s="313"/>
      <c r="J217" s="313"/>
      <c r="K217" s="313"/>
      <c r="L217" s="313"/>
    </row>
    <row r="218" spans="1:16" x14ac:dyDescent="0.25">
      <c r="A218" s="319" t="s">
        <v>118</v>
      </c>
      <c r="B218" s="319"/>
      <c r="C218" s="319"/>
      <c r="D218" s="319"/>
      <c r="E218" s="319"/>
      <c r="F218" s="319"/>
      <c r="G218" s="319"/>
      <c r="H218" s="319"/>
      <c r="I218" s="319"/>
      <c r="J218" s="319"/>
      <c r="K218" s="319"/>
      <c r="L218" s="319"/>
    </row>
    <row r="219" spans="1:16" ht="13.5" customHeight="1" x14ac:dyDescent="0.25">
      <c r="A219" s="320" t="s">
        <v>58</v>
      </c>
      <c r="B219" s="320" t="s">
        <v>125</v>
      </c>
      <c r="C219" s="320" t="s">
        <v>59</v>
      </c>
      <c r="D219" s="320" t="s">
        <v>267</v>
      </c>
      <c r="E219" s="320"/>
      <c r="F219" s="320"/>
      <c r="G219" s="320" t="s">
        <v>268</v>
      </c>
      <c r="H219" s="320"/>
      <c r="I219" s="320"/>
      <c r="J219" s="320" t="s">
        <v>269</v>
      </c>
      <c r="K219" s="320"/>
      <c r="L219" s="320"/>
    </row>
    <row r="220" spans="1:16" x14ac:dyDescent="0.25">
      <c r="A220" s="320"/>
      <c r="B220" s="320"/>
      <c r="C220" s="320"/>
      <c r="D220" s="182" t="s">
        <v>29</v>
      </c>
      <c r="E220" s="182" t="s">
        <v>51</v>
      </c>
      <c r="F220" s="320" t="s">
        <v>126</v>
      </c>
      <c r="G220" s="182" t="s">
        <v>29</v>
      </c>
      <c r="H220" s="182" t="s">
        <v>51</v>
      </c>
      <c r="I220" s="320" t="s">
        <v>127</v>
      </c>
      <c r="J220" s="182" t="s">
        <v>29</v>
      </c>
      <c r="K220" s="243" t="s">
        <v>51</v>
      </c>
      <c r="L220" s="320" t="s">
        <v>128</v>
      </c>
    </row>
    <row r="221" spans="1:16" x14ac:dyDescent="0.25">
      <c r="A221" s="320"/>
      <c r="B221" s="320"/>
      <c r="C221" s="320"/>
      <c r="D221" s="182" t="s">
        <v>60</v>
      </c>
      <c r="E221" s="182" t="s">
        <v>30</v>
      </c>
      <c r="F221" s="320"/>
      <c r="G221" s="182" t="s">
        <v>60</v>
      </c>
      <c r="H221" s="182" t="s">
        <v>30</v>
      </c>
      <c r="I221" s="320"/>
      <c r="J221" s="182" t="s">
        <v>60</v>
      </c>
      <c r="K221" s="182" t="s">
        <v>30</v>
      </c>
      <c r="L221" s="320"/>
    </row>
    <row r="222" spans="1:16" ht="15" customHeight="1" x14ac:dyDescent="0.25">
      <c r="A222" s="182">
        <v>1</v>
      </c>
      <c r="B222" s="182">
        <v>2</v>
      </c>
      <c r="C222" s="182">
        <v>3</v>
      </c>
      <c r="D222" s="182">
        <f>C222+1</f>
        <v>4</v>
      </c>
      <c r="E222" s="182">
        <f>D222+1</f>
        <v>5</v>
      </c>
      <c r="F222" s="182">
        <f t="shared" ref="F222:L222" si="19">E222+1</f>
        <v>6</v>
      </c>
      <c r="G222" s="182">
        <f t="shared" si="19"/>
        <v>7</v>
      </c>
      <c r="H222" s="182">
        <f t="shared" si="19"/>
        <v>8</v>
      </c>
      <c r="I222" s="182">
        <f t="shared" si="19"/>
        <v>9</v>
      </c>
      <c r="J222" s="182">
        <f t="shared" si="19"/>
        <v>10</v>
      </c>
      <c r="K222" s="182">
        <f t="shared" si="19"/>
        <v>11</v>
      </c>
      <c r="L222" s="182">
        <f t="shared" si="19"/>
        <v>12</v>
      </c>
    </row>
    <row r="223" spans="1:16" ht="30.75" customHeight="1" x14ac:dyDescent="0.25">
      <c r="A223" s="70">
        <v>1317670</v>
      </c>
      <c r="B223" s="185" t="s">
        <v>243</v>
      </c>
      <c r="C223" s="71"/>
      <c r="D223" s="71"/>
      <c r="E223" s="71"/>
      <c r="F223" s="71"/>
      <c r="G223" s="71"/>
      <c r="H223" s="71"/>
      <c r="I223" s="71"/>
      <c r="J223" s="71"/>
      <c r="K223" s="71"/>
      <c r="L223" s="110"/>
    </row>
    <row r="224" spans="1:16" ht="37.5" customHeight="1" x14ac:dyDescent="0.25">
      <c r="A224" s="182">
        <v>1</v>
      </c>
      <c r="B224" s="74" t="s">
        <v>235</v>
      </c>
      <c r="C224" s="74" t="s">
        <v>181</v>
      </c>
      <c r="D224" s="71"/>
      <c r="E224" s="81">
        <f>F169</f>
        <v>144702651</v>
      </c>
      <c r="F224" s="81">
        <f>E224</f>
        <v>144702651</v>
      </c>
      <c r="G224" s="81"/>
      <c r="H224" s="81">
        <f>H144</f>
        <v>170355885</v>
      </c>
      <c r="I224" s="81">
        <f>H224</f>
        <v>170355885</v>
      </c>
      <c r="J224" s="180"/>
      <c r="K224" s="245">
        <f>L146</f>
        <v>0</v>
      </c>
      <c r="L224" s="244">
        <f>K224</f>
        <v>0</v>
      </c>
    </row>
    <row r="225" spans="1:14" ht="21.75" customHeight="1" x14ac:dyDescent="0.25">
      <c r="A225" s="74"/>
      <c r="B225" s="74" t="s">
        <v>12</v>
      </c>
      <c r="C225" s="74"/>
      <c r="D225" s="74"/>
      <c r="E225" s="146">
        <f>E224</f>
        <v>144702651</v>
      </c>
      <c r="F225" s="146">
        <f>F224</f>
        <v>144702651</v>
      </c>
      <c r="G225" s="146">
        <f>G224</f>
        <v>0</v>
      </c>
      <c r="H225" s="146">
        <f>H224</f>
        <v>170355885</v>
      </c>
      <c r="I225" s="146">
        <f>I224</f>
        <v>170355885</v>
      </c>
      <c r="J225" s="146">
        <v>0</v>
      </c>
      <c r="K225" s="246">
        <f>K224</f>
        <v>0</v>
      </c>
      <c r="L225" s="242">
        <f>L224</f>
        <v>0</v>
      </c>
    </row>
    <row r="226" spans="1:14" ht="15.75" customHeight="1" x14ac:dyDescent="0.25">
      <c r="A226" s="130"/>
    </row>
    <row r="227" spans="1:14" ht="26.25" customHeight="1" x14ac:dyDescent="0.25">
      <c r="A227" s="103" t="s">
        <v>284</v>
      </c>
      <c r="B227" s="103"/>
      <c r="C227" s="103"/>
      <c r="D227" s="103"/>
      <c r="E227" s="103"/>
      <c r="F227" s="103"/>
      <c r="G227" s="103"/>
      <c r="H227" s="103"/>
      <c r="I227" s="103"/>
      <c r="J227" s="103"/>
    </row>
    <row r="228" spans="1:14" ht="12.75" customHeight="1" x14ac:dyDescent="0.25">
      <c r="A228" s="319" t="s">
        <v>113</v>
      </c>
      <c r="B228" s="319"/>
      <c r="C228" s="319"/>
      <c r="D228" s="319"/>
      <c r="E228" s="319"/>
      <c r="F228" s="319"/>
      <c r="G228" s="319"/>
      <c r="H228" s="319"/>
      <c r="K228" s="131"/>
    </row>
    <row r="229" spans="1:14" ht="27.75" customHeight="1" x14ac:dyDescent="0.25">
      <c r="A229" s="320" t="s">
        <v>58</v>
      </c>
      <c r="B229" s="320" t="s">
        <v>125</v>
      </c>
      <c r="C229" s="320" t="s">
        <v>59</v>
      </c>
      <c r="D229" s="320" t="s">
        <v>256</v>
      </c>
      <c r="E229" s="320"/>
      <c r="F229" s="320"/>
      <c r="G229" s="320" t="s">
        <v>271</v>
      </c>
      <c r="H229" s="320"/>
      <c r="I229" s="320"/>
    </row>
    <row r="230" spans="1:14" ht="23.25" customHeight="1" x14ac:dyDescent="0.25">
      <c r="A230" s="320"/>
      <c r="B230" s="320"/>
      <c r="C230" s="320"/>
      <c r="D230" s="182" t="s">
        <v>29</v>
      </c>
      <c r="E230" s="182" t="s">
        <v>51</v>
      </c>
      <c r="F230" s="320" t="s">
        <v>126</v>
      </c>
      <c r="G230" s="182" t="s">
        <v>29</v>
      </c>
      <c r="H230" s="182" t="s">
        <v>51</v>
      </c>
      <c r="I230" s="352" t="s">
        <v>127</v>
      </c>
    </row>
    <row r="231" spans="1:14" ht="23.25" customHeight="1" x14ac:dyDescent="0.25">
      <c r="A231" s="320"/>
      <c r="B231" s="320"/>
      <c r="C231" s="320"/>
      <c r="D231" s="182" t="s">
        <v>60</v>
      </c>
      <c r="E231" s="182" t="s">
        <v>30</v>
      </c>
      <c r="F231" s="320"/>
      <c r="G231" s="182" t="s">
        <v>60</v>
      </c>
      <c r="H231" s="182" t="s">
        <v>30</v>
      </c>
      <c r="I231" s="352"/>
    </row>
    <row r="232" spans="1:14" x14ac:dyDescent="0.25">
      <c r="A232" s="182">
        <v>1</v>
      </c>
      <c r="B232" s="182">
        <v>2</v>
      </c>
      <c r="C232" s="182">
        <v>3</v>
      </c>
      <c r="D232" s="182">
        <f>C232+1</f>
        <v>4</v>
      </c>
      <c r="E232" s="182">
        <f t="shared" ref="E232:I232" si="20">D232+1</f>
        <v>5</v>
      </c>
      <c r="F232" s="182">
        <f t="shared" si="20"/>
        <v>6</v>
      </c>
      <c r="G232" s="182">
        <f t="shared" si="20"/>
        <v>7</v>
      </c>
      <c r="H232" s="182">
        <f t="shared" si="20"/>
        <v>8</v>
      </c>
      <c r="I232" s="182">
        <f t="shared" si="20"/>
        <v>9</v>
      </c>
    </row>
    <row r="233" spans="1:14" ht="26.25" customHeight="1" x14ac:dyDescent="0.25">
      <c r="A233" s="70">
        <v>1317670</v>
      </c>
      <c r="B233" s="185" t="s">
        <v>243</v>
      </c>
      <c r="C233" s="71"/>
      <c r="D233" s="125"/>
      <c r="E233" s="125"/>
      <c r="F233" s="125"/>
      <c r="G233" s="125"/>
      <c r="H233" s="125"/>
      <c r="I233" s="197"/>
    </row>
    <row r="234" spans="1:14" ht="39" customHeight="1" x14ac:dyDescent="0.25">
      <c r="A234" s="182">
        <v>1</v>
      </c>
      <c r="B234" s="74" t="s">
        <v>235</v>
      </c>
      <c r="C234" s="74" t="s">
        <v>181</v>
      </c>
      <c r="D234" s="195">
        <v>0</v>
      </c>
      <c r="E234" s="194">
        <f>F187</f>
        <v>0</v>
      </c>
      <c r="F234" s="194">
        <f>E234</f>
        <v>0</v>
      </c>
      <c r="G234" s="195">
        <v>0</v>
      </c>
      <c r="H234" s="194">
        <f>H157</f>
        <v>0</v>
      </c>
      <c r="I234" s="196">
        <f>H234</f>
        <v>0</v>
      </c>
    </row>
    <row r="235" spans="1:14" x14ac:dyDescent="0.25">
      <c r="A235" s="74"/>
      <c r="B235" s="74" t="s">
        <v>12</v>
      </c>
      <c r="C235" s="74"/>
      <c r="D235" s="180">
        <f t="shared" ref="D235:I235" si="21">D234</f>
        <v>0</v>
      </c>
      <c r="E235" s="198">
        <f t="shared" si="21"/>
        <v>0</v>
      </c>
      <c r="F235" s="198">
        <f t="shared" si="21"/>
        <v>0</v>
      </c>
      <c r="G235" s="180">
        <f t="shared" si="21"/>
        <v>0</v>
      </c>
      <c r="H235" s="198">
        <f t="shared" si="21"/>
        <v>0</v>
      </c>
      <c r="I235" s="199">
        <f t="shared" si="21"/>
        <v>0</v>
      </c>
    </row>
    <row r="236" spans="1:14" x14ac:dyDescent="0.25">
      <c r="A236" s="85"/>
      <c r="B236" s="85"/>
      <c r="C236" s="85"/>
      <c r="D236" s="85"/>
      <c r="E236" s="68"/>
      <c r="F236" s="68"/>
      <c r="G236" s="85"/>
      <c r="H236" s="85"/>
      <c r="I236" s="84"/>
    </row>
    <row r="237" spans="1:14" ht="22.5" customHeight="1" x14ac:dyDescent="0.25">
      <c r="A237" s="103" t="s">
        <v>285</v>
      </c>
      <c r="B237" s="103"/>
      <c r="C237" s="103"/>
      <c r="D237" s="103"/>
      <c r="E237" s="103"/>
      <c r="F237" s="103"/>
      <c r="G237" s="103"/>
      <c r="H237" s="103"/>
      <c r="I237" s="103"/>
    </row>
    <row r="238" spans="1:14" ht="15.75" x14ac:dyDescent="0.25">
      <c r="A238" s="90"/>
      <c r="B238" s="90"/>
      <c r="C238" s="103"/>
      <c r="D238" s="90"/>
      <c r="E238" s="90"/>
      <c r="F238" s="90"/>
      <c r="G238" s="90"/>
      <c r="H238" s="90"/>
      <c r="I238" s="90"/>
      <c r="N238" s="59" t="s">
        <v>113</v>
      </c>
    </row>
    <row r="239" spans="1:14" ht="30" customHeight="1" x14ac:dyDescent="0.25">
      <c r="A239" s="322" t="s">
        <v>214</v>
      </c>
      <c r="B239" s="322"/>
      <c r="C239" s="322" t="s">
        <v>131</v>
      </c>
      <c r="D239" s="322" t="s">
        <v>129</v>
      </c>
      <c r="E239" s="323" t="s">
        <v>267</v>
      </c>
      <c r="F239" s="323"/>
      <c r="G239" s="323" t="s">
        <v>268</v>
      </c>
      <c r="H239" s="323"/>
      <c r="I239" s="323" t="s">
        <v>269</v>
      </c>
      <c r="J239" s="323"/>
      <c r="K239" s="323" t="s">
        <v>256</v>
      </c>
      <c r="L239" s="323"/>
      <c r="M239" s="323" t="s">
        <v>271</v>
      </c>
      <c r="N239" s="323"/>
    </row>
    <row r="240" spans="1:14" ht="86.25" customHeight="1" x14ac:dyDescent="0.25">
      <c r="A240" s="322"/>
      <c r="B240" s="322"/>
      <c r="C240" s="323"/>
      <c r="D240" s="322"/>
      <c r="E240" s="183" t="s">
        <v>132</v>
      </c>
      <c r="F240" s="183" t="s">
        <v>130</v>
      </c>
      <c r="G240" s="183" t="s">
        <v>132</v>
      </c>
      <c r="H240" s="183" t="s">
        <v>130</v>
      </c>
      <c r="I240" s="183" t="s">
        <v>132</v>
      </c>
      <c r="J240" s="183" t="s">
        <v>130</v>
      </c>
      <c r="K240" s="183" t="s">
        <v>132</v>
      </c>
      <c r="L240" s="183" t="s">
        <v>130</v>
      </c>
      <c r="M240" s="183" t="s">
        <v>132</v>
      </c>
      <c r="N240" s="183" t="s">
        <v>130</v>
      </c>
    </row>
    <row r="241" spans="1:14" ht="18.75" customHeight="1" x14ac:dyDescent="0.25">
      <c r="A241" s="324">
        <v>1</v>
      </c>
      <c r="B241" s="324"/>
      <c r="C241" s="132">
        <f>A241+1</f>
        <v>2</v>
      </c>
      <c r="D241" s="132">
        <f>C241+1</f>
        <v>3</v>
      </c>
      <c r="E241" s="132">
        <f t="shared" ref="E241:N241" si="22">D241+1</f>
        <v>4</v>
      </c>
      <c r="F241" s="132">
        <f t="shared" si="22"/>
        <v>5</v>
      </c>
      <c r="G241" s="132">
        <f t="shared" si="22"/>
        <v>6</v>
      </c>
      <c r="H241" s="132">
        <f t="shared" si="22"/>
        <v>7</v>
      </c>
      <c r="I241" s="132">
        <f t="shared" si="22"/>
        <v>8</v>
      </c>
      <c r="J241" s="132">
        <f t="shared" si="22"/>
        <v>9</v>
      </c>
      <c r="K241" s="132">
        <f t="shared" si="22"/>
        <v>10</v>
      </c>
      <c r="L241" s="132">
        <f t="shared" si="22"/>
        <v>11</v>
      </c>
      <c r="M241" s="132">
        <f t="shared" si="22"/>
        <v>12</v>
      </c>
      <c r="N241" s="132">
        <f t="shared" si="22"/>
        <v>13</v>
      </c>
    </row>
    <row r="242" spans="1:14" ht="19.5" customHeight="1" x14ac:dyDescent="0.25">
      <c r="A242" s="325"/>
      <c r="B242" s="325"/>
      <c r="C242" s="132"/>
      <c r="D242" s="133"/>
      <c r="E242" s="133"/>
      <c r="F242" s="132"/>
      <c r="G242" s="132"/>
      <c r="H242" s="132"/>
      <c r="I242" s="132"/>
      <c r="J242" s="126"/>
      <c r="K242" s="126"/>
      <c r="L242" s="126"/>
      <c r="M242" s="126"/>
      <c r="N242" s="126"/>
    </row>
    <row r="243" spans="1:14" ht="15.75" x14ac:dyDescent="0.25">
      <c r="A243" s="90"/>
      <c r="B243" s="90"/>
      <c r="C243" s="90"/>
      <c r="D243" s="90"/>
      <c r="E243" s="90"/>
      <c r="F243" s="90"/>
      <c r="G243" s="90"/>
      <c r="H243" s="90"/>
      <c r="I243" s="90"/>
    </row>
    <row r="244" spans="1:14" ht="32.25" customHeight="1" x14ac:dyDescent="0.25">
      <c r="A244" s="326" t="s">
        <v>286</v>
      </c>
      <c r="B244" s="326"/>
      <c r="C244" s="326"/>
      <c r="D244" s="326"/>
      <c r="E244" s="326"/>
      <c r="F244" s="326"/>
      <c r="G244" s="326"/>
      <c r="H244" s="326"/>
      <c r="I244" s="326"/>
      <c r="J244" s="326"/>
      <c r="K244" s="326"/>
      <c r="L244" s="326"/>
      <c r="M244" s="326"/>
    </row>
    <row r="245" spans="1:14" ht="3" hidden="1" customHeight="1" x14ac:dyDescent="0.25">
      <c r="A245" s="326"/>
      <c r="B245" s="326"/>
      <c r="C245" s="326"/>
      <c r="D245" s="326"/>
      <c r="E245" s="326"/>
      <c r="F245" s="326"/>
      <c r="G245" s="326"/>
      <c r="H245" s="326"/>
      <c r="I245" s="326"/>
      <c r="J245" s="326"/>
      <c r="K245" s="326"/>
      <c r="L245" s="326"/>
      <c r="M245" s="326"/>
    </row>
    <row r="246" spans="1:14" ht="0.75" hidden="1" customHeight="1" x14ac:dyDescent="0.25">
      <c r="A246" s="321"/>
      <c r="B246" s="321"/>
      <c r="C246" s="321"/>
      <c r="D246" s="321"/>
      <c r="E246" s="321"/>
      <c r="F246" s="321"/>
      <c r="G246" s="321"/>
      <c r="H246" s="321"/>
      <c r="I246" s="321"/>
      <c r="J246" s="321"/>
      <c r="K246" s="321"/>
      <c r="L246" s="321"/>
      <c r="M246" s="321"/>
      <c r="N246" s="321"/>
    </row>
    <row r="247" spans="1:14" ht="5.25" hidden="1" customHeight="1" x14ac:dyDescent="0.25">
      <c r="A247" s="134"/>
      <c r="B247" s="134"/>
      <c r="C247" s="134"/>
      <c r="D247" s="134"/>
      <c r="E247" s="134"/>
      <c r="F247" s="134"/>
      <c r="G247" s="134"/>
      <c r="H247" s="134"/>
      <c r="I247" s="134"/>
      <c r="J247" s="134"/>
      <c r="K247" s="134"/>
      <c r="L247" s="134"/>
      <c r="M247" s="134"/>
      <c r="N247" s="134"/>
    </row>
    <row r="248" spans="1:14" ht="21.75" customHeight="1" x14ac:dyDescent="0.25">
      <c r="A248" s="313" t="s">
        <v>287</v>
      </c>
      <c r="B248" s="313"/>
      <c r="C248" s="313"/>
      <c r="D248" s="313"/>
      <c r="E248" s="313"/>
      <c r="F248" s="313"/>
      <c r="G248" s="313"/>
      <c r="H248" s="313"/>
      <c r="I248" s="313"/>
      <c r="J248" s="313"/>
      <c r="K248" s="313"/>
    </row>
    <row r="249" spans="1:14" ht="4.5" hidden="1" customHeight="1" x14ac:dyDescent="0.25">
      <c r="A249" s="89"/>
    </row>
    <row r="250" spans="1:14" ht="19.5" customHeight="1" x14ac:dyDescent="0.25">
      <c r="A250" s="313" t="s">
        <v>288</v>
      </c>
      <c r="B250" s="313"/>
      <c r="C250" s="313"/>
      <c r="D250" s="313"/>
      <c r="E250" s="313"/>
      <c r="F250" s="313"/>
      <c r="G250" s="313"/>
      <c r="H250" s="313"/>
      <c r="I250" s="313"/>
      <c r="J250" s="313"/>
      <c r="K250" s="313"/>
    </row>
    <row r="251" spans="1:14" x14ac:dyDescent="0.25">
      <c r="A251" s="319" t="s">
        <v>118</v>
      </c>
      <c r="B251" s="319"/>
      <c r="C251" s="319"/>
      <c r="D251" s="319"/>
      <c r="E251" s="319"/>
      <c r="F251" s="319"/>
      <c r="G251" s="319"/>
      <c r="H251" s="319"/>
      <c r="I251" s="319"/>
      <c r="J251" s="319"/>
      <c r="K251" s="104"/>
    </row>
    <row r="252" spans="1:14" ht="34.5" customHeight="1" x14ac:dyDescent="0.25">
      <c r="A252" s="320" t="s">
        <v>175</v>
      </c>
      <c r="B252" s="320" t="s">
        <v>4</v>
      </c>
      <c r="C252" s="320" t="s">
        <v>62</v>
      </c>
      <c r="D252" s="320" t="s">
        <v>63</v>
      </c>
      <c r="E252" s="320" t="s">
        <v>258</v>
      </c>
      <c r="F252" s="320" t="s">
        <v>289</v>
      </c>
      <c r="G252" s="320" t="s">
        <v>133</v>
      </c>
      <c r="H252" s="320" t="s">
        <v>64</v>
      </c>
      <c r="I252" s="320"/>
      <c r="J252" s="320" t="s">
        <v>134</v>
      </c>
    </row>
    <row r="253" spans="1:14" ht="33" customHeight="1" x14ac:dyDescent="0.25">
      <c r="A253" s="320"/>
      <c r="B253" s="320"/>
      <c r="C253" s="320"/>
      <c r="D253" s="320"/>
      <c r="E253" s="320"/>
      <c r="F253" s="320"/>
      <c r="G253" s="320"/>
      <c r="H253" s="182" t="s">
        <v>65</v>
      </c>
      <c r="I253" s="182" t="s">
        <v>66</v>
      </c>
      <c r="J253" s="320"/>
    </row>
    <row r="254" spans="1:14" ht="14.25" customHeight="1" x14ac:dyDescent="0.25">
      <c r="A254" s="182">
        <v>1</v>
      </c>
      <c r="B254" s="182">
        <v>2</v>
      </c>
      <c r="C254" s="182">
        <f>B254+1</f>
        <v>3</v>
      </c>
      <c r="D254" s="182">
        <f t="shared" ref="D254:J254" si="23">C254+1</f>
        <v>4</v>
      </c>
      <c r="E254" s="182">
        <f t="shared" si="23"/>
        <v>5</v>
      </c>
      <c r="F254" s="182">
        <f t="shared" si="23"/>
        <v>6</v>
      </c>
      <c r="G254" s="182">
        <f t="shared" si="23"/>
        <v>7</v>
      </c>
      <c r="H254" s="182">
        <f t="shared" si="23"/>
        <v>8</v>
      </c>
      <c r="I254" s="182">
        <f t="shared" si="23"/>
        <v>9</v>
      </c>
      <c r="J254" s="182">
        <f t="shared" si="23"/>
        <v>10</v>
      </c>
    </row>
    <row r="255" spans="1:14" ht="14.25" customHeight="1" x14ac:dyDescent="0.25">
      <c r="A255" s="203">
        <v>3000</v>
      </c>
      <c r="B255" s="82" t="s">
        <v>103</v>
      </c>
      <c r="C255" s="278">
        <f>C256</f>
        <v>144702652</v>
      </c>
      <c r="D255" s="278">
        <f>D256</f>
        <v>144702651</v>
      </c>
      <c r="E255" s="277"/>
      <c r="F255" s="277"/>
      <c r="G255" s="277"/>
      <c r="H255" s="277"/>
      <c r="I255" s="277"/>
      <c r="J255" s="278">
        <f>D255</f>
        <v>144702651</v>
      </c>
    </row>
    <row r="256" spans="1:14" ht="14.25" customHeight="1" x14ac:dyDescent="0.25">
      <c r="A256" s="215">
        <v>3200</v>
      </c>
      <c r="B256" s="216" t="s">
        <v>246</v>
      </c>
      <c r="C256" s="278">
        <f>C257</f>
        <v>144702652</v>
      </c>
      <c r="D256" s="278">
        <f>D257</f>
        <v>144702651</v>
      </c>
      <c r="E256" s="277"/>
      <c r="F256" s="277"/>
      <c r="G256" s="277"/>
      <c r="H256" s="277"/>
      <c r="I256" s="277"/>
      <c r="J256" s="278">
        <f t="shared" ref="J256:J258" si="24">D256</f>
        <v>144702651</v>
      </c>
    </row>
    <row r="257" spans="1:13" ht="20.25" customHeight="1" x14ac:dyDescent="0.25">
      <c r="A257" s="122">
        <v>3210</v>
      </c>
      <c r="B257" s="200" t="s">
        <v>247</v>
      </c>
      <c r="C257" s="146">
        <f>D257+1</f>
        <v>144702652</v>
      </c>
      <c r="D257" s="146">
        <f>E224</f>
        <v>144702651</v>
      </c>
      <c r="E257" s="146"/>
      <c r="F257" s="146"/>
      <c r="G257" s="146"/>
      <c r="H257" s="146"/>
      <c r="I257" s="146"/>
      <c r="J257" s="278">
        <f t="shared" si="24"/>
        <v>144702651</v>
      </c>
    </row>
    <row r="258" spans="1:13" ht="15.75" customHeight="1" x14ac:dyDescent="0.25">
      <c r="A258" s="70"/>
      <c r="B258" s="71" t="s">
        <v>12</v>
      </c>
      <c r="C258" s="146">
        <f t="shared" ref="C258:H258" si="25">C257</f>
        <v>144702652</v>
      </c>
      <c r="D258" s="146">
        <f t="shared" si="25"/>
        <v>144702651</v>
      </c>
      <c r="E258" s="146">
        <f t="shared" si="25"/>
        <v>0</v>
      </c>
      <c r="F258" s="146">
        <f t="shared" si="25"/>
        <v>0</v>
      </c>
      <c r="G258" s="146">
        <f t="shared" si="25"/>
        <v>0</v>
      </c>
      <c r="H258" s="146">
        <f t="shared" si="25"/>
        <v>0</v>
      </c>
      <c r="I258" s="146">
        <v>0</v>
      </c>
      <c r="J258" s="146">
        <f t="shared" si="24"/>
        <v>144702651</v>
      </c>
    </row>
    <row r="259" spans="1:13" ht="15" customHeight="1" x14ac:dyDescent="0.25">
      <c r="A259" s="67"/>
      <c r="B259" s="83"/>
      <c r="C259" s="68"/>
      <c r="D259" s="68"/>
      <c r="E259" s="68"/>
      <c r="F259" s="68"/>
      <c r="G259" s="68"/>
      <c r="H259" s="68"/>
      <c r="I259" s="68"/>
      <c r="J259" s="68"/>
    </row>
    <row r="260" spans="1:13" ht="23.25" hidden="1" customHeight="1" outlineLevel="1" x14ac:dyDescent="0.25">
      <c r="A260" s="67"/>
      <c r="B260" s="83"/>
      <c r="C260" s="68"/>
      <c r="D260" s="68"/>
      <c r="E260" s="68"/>
      <c r="F260" s="68"/>
      <c r="G260" s="68"/>
      <c r="H260" s="68"/>
      <c r="I260" s="68"/>
      <c r="J260" s="68"/>
    </row>
    <row r="261" spans="1:13" ht="23.25" hidden="1" customHeight="1" outlineLevel="1" x14ac:dyDescent="0.25">
      <c r="A261" s="67"/>
      <c r="B261" s="83"/>
      <c r="C261" s="68"/>
      <c r="D261" s="68"/>
      <c r="E261" s="68"/>
      <c r="F261" s="68"/>
      <c r="G261" s="68"/>
      <c r="H261" s="68"/>
      <c r="I261" s="68"/>
      <c r="J261" s="68"/>
    </row>
    <row r="262" spans="1:13" hidden="1" outlineLevel="1" x14ac:dyDescent="0.25">
      <c r="A262" s="135"/>
    </row>
    <row r="263" spans="1:13" ht="27.75" customHeight="1" collapsed="1" x14ac:dyDescent="0.25">
      <c r="A263" s="313" t="s">
        <v>290</v>
      </c>
      <c r="B263" s="313"/>
      <c r="C263" s="313"/>
      <c r="D263" s="313"/>
      <c r="E263" s="313"/>
      <c r="F263" s="313"/>
      <c r="G263" s="313"/>
      <c r="H263" s="313"/>
      <c r="I263" s="313"/>
      <c r="J263" s="313"/>
      <c r="K263" s="313"/>
      <c r="L263" s="313"/>
      <c r="M263" s="313"/>
    </row>
    <row r="264" spans="1:13" ht="15.75" customHeight="1" x14ac:dyDescent="0.25">
      <c r="A264" s="319" t="s">
        <v>118</v>
      </c>
      <c r="B264" s="319"/>
      <c r="C264" s="319"/>
      <c r="D264" s="319"/>
      <c r="E264" s="319"/>
      <c r="F264" s="319"/>
      <c r="G264" s="319"/>
      <c r="H264" s="319"/>
      <c r="I264" s="319"/>
      <c r="J264" s="319"/>
      <c r="K264" s="319"/>
      <c r="L264" s="319"/>
      <c r="M264" s="136"/>
    </row>
    <row r="265" spans="1:13" ht="21.75" customHeight="1" x14ac:dyDescent="0.25">
      <c r="A265" s="320" t="s">
        <v>175</v>
      </c>
      <c r="B265" s="320" t="s">
        <v>4</v>
      </c>
      <c r="C265" s="320" t="s">
        <v>199</v>
      </c>
      <c r="D265" s="320"/>
      <c r="E265" s="320"/>
      <c r="F265" s="320"/>
      <c r="G265" s="320"/>
      <c r="H265" s="320" t="s">
        <v>228</v>
      </c>
      <c r="I265" s="320"/>
      <c r="J265" s="320"/>
      <c r="K265" s="320"/>
      <c r="L265" s="320"/>
    </row>
    <row r="266" spans="1:13" ht="62.25" customHeight="1" x14ac:dyDescent="0.25">
      <c r="A266" s="320"/>
      <c r="B266" s="320"/>
      <c r="C266" s="320" t="s">
        <v>67</v>
      </c>
      <c r="D266" s="320" t="s">
        <v>291</v>
      </c>
      <c r="E266" s="320" t="s">
        <v>68</v>
      </c>
      <c r="F266" s="320"/>
      <c r="G266" s="182" t="s">
        <v>69</v>
      </c>
      <c r="H266" s="320" t="s">
        <v>70</v>
      </c>
      <c r="I266" s="320" t="s">
        <v>292</v>
      </c>
      <c r="J266" s="320" t="s">
        <v>68</v>
      </c>
      <c r="K266" s="320"/>
      <c r="L266" s="320" t="s">
        <v>136</v>
      </c>
    </row>
    <row r="267" spans="1:13" ht="36.75" customHeight="1" x14ac:dyDescent="0.25">
      <c r="A267" s="320"/>
      <c r="B267" s="320"/>
      <c r="C267" s="320"/>
      <c r="D267" s="320"/>
      <c r="E267" s="182" t="s">
        <v>65</v>
      </c>
      <c r="F267" s="182" t="s">
        <v>66</v>
      </c>
      <c r="G267" s="182" t="s">
        <v>135</v>
      </c>
      <c r="H267" s="320"/>
      <c r="I267" s="320"/>
      <c r="J267" s="182" t="s">
        <v>65</v>
      </c>
      <c r="K267" s="182" t="s">
        <v>66</v>
      </c>
      <c r="L267" s="320"/>
    </row>
    <row r="268" spans="1:13" ht="21" customHeight="1" x14ac:dyDescent="0.25">
      <c r="A268" s="182">
        <v>1</v>
      </c>
      <c r="B268" s="182">
        <v>2</v>
      </c>
      <c r="C268" s="182">
        <f>B268+1</f>
        <v>3</v>
      </c>
      <c r="D268" s="182">
        <f t="shared" ref="D268:L268" si="26">C268+1</f>
        <v>4</v>
      </c>
      <c r="E268" s="182">
        <f t="shared" si="26"/>
        <v>5</v>
      </c>
      <c r="F268" s="182">
        <f t="shared" si="26"/>
        <v>6</v>
      </c>
      <c r="G268" s="182">
        <f t="shared" si="26"/>
        <v>7</v>
      </c>
      <c r="H268" s="182">
        <f t="shared" si="26"/>
        <v>8</v>
      </c>
      <c r="I268" s="182">
        <f t="shared" si="26"/>
        <v>9</v>
      </c>
      <c r="J268" s="182">
        <f t="shared" si="26"/>
        <v>10</v>
      </c>
      <c r="K268" s="182">
        <f t="shared" si="26"/>
        <v>11</v>
      </c>
      <c r="L268" s="182">
        <f t="shared" si="26"/>
        <v>12</v>
      </c>
    </row>
    <row r="269" spans="1:13" ht="21" customHeight="1" x14ac:dyDescent="0.25">
      <c r="A269" s="203">
        <v>3000</v>
      </c>
      <c r="B269" s="82" t="s">
        <v>103</v>
      </c>
      <c r="C269" s="146">
        <f>C270</f>
        <v>170355885</v>
      </c>
      <c r="D269" s="257"/>
      <c r="E269" s="257"/>
      <c r="F269" s="257"/>
      <c r="G269" s="146">
        <f>C269-E269</f>
        <v>170355885</v>
      </c>
      <c r="H269" s="146">
        <f>H270</f>
        <v>0</v>
      </c>
      <c r="I269" s="257"/>
      <c r="J269" s="257"/>
      <c r="K269" s="257"/>
      <c r="L269" s="146">
        <f>H269-J269</f>
        <v>0</v>
      </c>
    </row>
    <row r="270" spans="1:13" ht="21" customHeight="1" x14ac:dyDescent="0.25">
      <c r="A270" s="215">
        <v>3200</v>
      </c>
      <c r="B270" s="216" t="s">
        <v>246</v>
      </c>
      <c r="C270" s="259">
        <f>C271</f>
        <v>170355885</v>
      </c>
      <c r="D270" s="257"/>
      <c r="E270" s="257"/>
      <c r="F270" s="257"/>
      <c r="G270" s="259">
        <f t="shared" ref="G270:G271" si="27">C270-E270</f>
        <v>170355885</v>
      </c>
      <c r="H270" s="259">
        <f>H271</f>
        <v>0</v>
      </c>
      <c r="I270" s="257"/>
      <c r="J270" s="257"/>
      <c r="K270" s="257"/>
      <c r="L270" s="259">
        <f t="shared" ref="L270:L271" si="28">H270-J270</f>
        <v>0</v>
      </c>
    </row>
    <row r="271" spans="1:13" s="69" customFormat="1" ht="21.75" customHeight="1" x14ac:dyDescent="0.25">
      <c r="A271" s="122">
        <v>3210</v>
      </c>
      <c r="B271" s="200" t="s">
        <v>247</v>
      </c>
      <c r="C271" s="259">
        <f>H224</f>
        <v>170355885</v>
      </c>
      <c r="D271" s="146"/>
      <c r="E271" s="146"/>
      <c r="F271" s="146"/>
      <c r="G271" s="259">
        <f t="shared" si="27"/>
        <v>170355885</v>
      </c>
      <c r="H271" s="259"/>
      <c r="I271" s="146"/>
      <c r="J271" s="146"/>
      <c r="K271" s="146"/>
      <c r="L271" s="259">
        <f t="shared" si="28"/>
        <v>0</v>
      </c>
    </row>
    <row r="272" spans="1:13" s="69" customFormat="1" ht="28.5" customHeight="1" x14ac:dyDescent="0.25">
      <c r="A272" s="70"/>
      <c r="B272" s="71" t="s">
        <v>12</v>
      </c>
      <c r="C272" s="146">
        <f t="shared" ref="C272:I272" si="29">C271</f>
        <v>170355885</v>
      </c>
      <c r="D272" s="146">
        <f t="shared" si="29"/>
        <v>0</v>
      </c>
      <c r="E272" s="146">
        <f t="shared" si="29"/>
        <v>0</v>
      </c>
      <c r="F272" s="146">
        <f t="shared" si="29"/>
        <v>0</v>
      </c>
      <c r="G272" s="146">
        <f t="shared" si="29"/>
        <v>170355885</v>
      </c>
      <c r="H272" s="146">
        <f t="shared" si="29"/>
        <v>0</v>
      </c>
      <c r="I272" s="146">
        <f t="shared" si="29"/>
        <v>0</v>
      </c>
      <c r="J272" s="146">
        <f t="shared" ref="J272" si="30">I272</f>
        <v>0</v>
      </c>
      <c r="K272" s="146">
        <f>K271</f>
        <v>0</v>
      </c>
      <c r="L272" s="146">
        <f>L271</f>
        <v>0</v>
      </c>
    </row>
    <row r="273" spans="1:13" s="69" customFormat="1" x14ac:dyDescent="0.25">
      <c r="A273" s="67"/>
      <c r="B273" s="67"/>
      <c r="C273" s="68"/>
      <c r="D273" s="68"/>
      <c r="E273" s="68"/>
      <c r="F273" s="68"/>
      <c r="G273" s="68"/>
      <c r="H273" s="68"/>
      <c r="I273" s="68"/>
      <c r="J273" s="68"/>
      <c r="K273" s="68"/>
      <c r="L273" s="68"/>
    </row>
    <row r="274" spans="1:13" ht="15.75" x14ac:dyDescent="0.25">
      <c r="A274" s="313" t="s">
        <v>293</v>
      </c>
      <c r="B274" s="313"/>
      <c r="C274" s="313"/>
      <c r="D274" s="313"/>
      <c r="E274" s="313"/>
      <c r="F274" s="313"/>
      <c r="G274" s="313"/>
      <c r="H274" s="313"/>
      <c r="I274" s="313"/>
      <c r="J274" s="313"/>
      <c r="K274" s="313"/>
    </row>
    <row r="275" spans="1:13" x14ac:dyDescent="0.25">
      <c r="A275" s="319" t="s">
        <v>118</v>
      </c>
      <c r="B275" s="319"/>
      <c r="C275" s="319"/>
      <c r="D275" s="319"/>
      <c r="E275" s="319"/>
      <c r="F275" s="319"/>
      <c r="G275" s="319"/>
      <c r="H275" s="319"/>
      <c r="I275" s="319"/>
      <c r="J275" s="104"/>
    </row>
    <row r="276" spans="1:13" ht="24" customHeight="1" x14ac:dyDescent="0.25">
      <c r="A276" s="298" t="s">
        <v>175</v>
      </c>
      <c r="B276" s="320" t="s">
        <v>4</v>
      </c>
      <c r="C276" s="320" t="s">
        <v>62</v>
      </c>
      <c r="D276" s="320" t="s">
        <v>63</v>
      </c>
      <c r="E276" s="320" t="s">
        <v>259</v>
      </c>
      <c r="F276" s="320" t="s">
        <v>294</v>
      </c>
      <c r="G276" s="320" t="s">
        <v>295</v>
      </c>
      <c r="H276" s="320" t="s">
        <v>71</v>
      </c>
      <c r="I276" s="320" t="s">
        <v>72</v>
      </c>
    </row>
    <row r="277" spans="1:13" ht="60.75" customHeight="1" x14ac:dyDescent="0.25">
      <c r="A277" s="298"/>
      <c r="B277" s="320"/>
      <c r="C277" s="320"/>
      <c r="D277" s="320"/>
      <c r="E277" s="320"/>
      <c r="F277" s="320"/>
      <c r="G277" s="320"/>
      <c r="H277" s="320"/>
      <c r="I277" s="320"/>
    </row>
    <row r="278" spans="1:13" x14ac:dyDescent="0.25">
      <c r="A278" s="182">
        <v>1</v>
      </c>
      <c r="B278" s="182">
        <v>2</v>
      </c>
      <c r="C278" s="182">
        <f>B278+1</f>
        <v>3</v>
      </c>
      <c r="D278" s="182">
        <f t="shared" ref="D278:I278" si="31">C278+1</f>
        <v>4</v>
      </c>
      <c r="E278" s="182">
        <f t="shared" si="31"/>
        <v>5</v>
      </c>
      <c r="F278" s="182">
        <f t="shared" si="31"/>
        <v>6</v>
      </c>
      <c r="G278" s="182">
        <f t="shared" si="31"/>
        <v>7</v>
      </c>
      <c r="H278" s="182">
        <f t="shared" si="31"/>
        <v>8</v>
      </c>
      <c r="I278" s="182">
        <f t="shared" si="31"/>
        <v>9</v>
      </c>
    </row>
    <row r="279" spans="1:13" x14ac:dyDescent="0.25">
      <c r="A279" s="203">
        <v>3000</v>
      </c>
      <c r="B279" s="82" t="s">
        <v>103</v>
      </c>
      <c r="C279" s="278">
        <f>C280</f>
        <v>144702652</v>
      </c>
      <c r="D279" s="277"/>
      <c r="E279" s="277"/>
      <c r="F279" s="277"/>
      <c r="G279" s="277"/>
      <c r="H279" s="277"/>
      <c r="I279" s="277"/>
    </row>
    <row r="280" spans="1:13" x14ac:dyDescent="0.25">
      <c r="A280" s="215">
        <v>3200</v>
      </c>
      <c r="B280" s="216" t="s">
        <v>246</v>
      </c>
      <c r="C280" s="278">
        <f>C281</f>
        <v>144702652</v>
      </c>
      <c r="D280" s="277"/>
      <c r="E280" s="277"/>
      <c r="F280" s="277"/>
      <c r="G280" s="277"/>
      <c r="H280" s="277"/>
      <c r="I280" s="277"/>
    </row>
    <row r="281" spans="1:13" ht="25.5" customHeight="1" x14ac:dyDescent="0.25">
      <c r="A281" s="122">
        <v>3210</v>
      </c>
      <c r="B281" s="200" t="s">
        <v>247</v>
      </c>
      <c r="C281" s="187">
        <f>C257</f>
        <v>144702652</v>
      </c>
      <c r="D281" s="187"/>
      <c r="E281" s="187"/>
      <c r="F281" s="187"/>
      <c r="G281" s="187"/>
      <c r="H281" s="182"/>
      <c r="I281" s="182"/>
    </row>
    <row r="282" spans="1:13" s="69" customFormat="1" ht="22.5" customHeight="1" x14ac:dyDescent="0.25">
      <c r="A282" s="70"/>
      <c r="B282" s="71" t="s">
        <v>12</v>
      </c>
      <c r="C282" s="146">
        <f>C281</f>
        <v>144702652</v>
      </c>
      <c r="D282" s="146">
        <f>D281</f>
        <v>0</v>
      </c>
      <c r="E282" s="146">
        <f t="shared" ref="E282:G282" si="32">E281</f>
        <v>0</v>
      </c>
      <c r="F282" s="146">
        <f t="shared" si="32"/>
        <v>0</v>
      </c>
      <c r="G282" s="146">
        <f t="shared" si="32"/>
        <v>0</v>
      </c>
      <c r="H282" s="70"/>
      <c r="I282" s="70"/>
    </row>
    <row r="283" spans="1:13" x14ac:dyDescent="0.25">
      <c r="A283" s="135"/>
    </row>
    <row r="284" spans="1:13" ht="28.5" customHeight="1" x14ac:dyDescent="0.25">
      <c r="A284" s="336" t="s">
        <v>296</v>
      </c>
      <c r="B284" s="336"/>
      <c r="C284" s="336"/>
      <c r="D284" s="336"/>
      <c r="E284" s="336"/>
      <c r="F284" s="336"/>
      <c r="G284" s="336"/>
      <c r="H284" s="336"/>
      <c r="I284" s="336"/>
      <c r="J284" s="336"/>
      <c r="K284" s="336"/>
    </row>
    <row r="285" spans="1:13" ht="0.75" customHeight="1" x14ac:dyDescent="0.25">
      <c r="A285" s="135"/>
    </row>
    <row r="286" spans="1:13" x14ac:dyDescent="0.25">
      <c r="A286" s="135"/>
    </row>
    <row r="287" spans="1:13" ht="38.25" customHeight="1" x14ac:dyDescent="0.25">
      <c r="A287" s="336" t="s">
        <v>301</v>
      </c>
      <c r="B287" s="336"/>
      <c r="C287" s="336"/>
      <c r="D287" s="336"/>
      <c r="E287" s="336"/>
      <c r="F287" s="336"/>
      <c r="G287" s="336"/>
      <c r="H287" s="336"/>
      <c r="I287" s="336"/>
      <c r="J287" s="336"/>
      <c r="K287" s="336"/>
      <c r="L287" s="336"/>
      <c r="M287" s="336"/>
    </row>
    <row r="288" spans="1:13" ht="44.25" customHeight="1" x14ac:dyDescent="0.25">
      <c r="A288" s="332" t="s">
        <v>302</v>
      </c>
      <c r="B288" s="332"/>
      <c r="C288" s="332"/>
      <c r="D288" s="332"/>
      <c r="E288" s="332"/>
      <c r="F288" s="332"/>
      <c r="G288" s="332"/>
      <c r="H288" s="332"/>
      <c r="I288" s="332"/>
      <c r="J288" s="332"/>
      <c r="K288" s="332"/>
      <c r="L288" s="137"/>
      <c r="M288" s="137"/>
    </row>
    <row r="289" spans="1:8" x14ac:dyDescent="0.25">
      <c r="A289" s="138" t="s">
        <v>42</v>
      </c>
    </row>
    <row r="290" spans="1:8" ht="23.25" customHeight="1" x14ac:dyDescent="0.25">
      <c r="A290" s="333" t="s">
        <v>221</v>
      </c>
      <c r="B290" s="333"/>
      <c r="C290" s="139"/>
      <c r="D290" s="333" t="s">
        <v>137</v>
      </c>
      <c r="E290" s="333"/>
      <c r="F290" s="140"/>
      <c r="G290" s="334" t="s">
        <v>298</v>
      </c>
      <c r="H290" s="334"/>
    </row>
    <row r="291" spans="1:8" ht="18.75" customHeight="1" x14ac:dyDescent="0.25">
      <c r="A291" s="337"/>
      <c r="B291" s="338"/>
      <c r="C291" s="338"/>
      <c r="D291" s="335" t="s">
        <v>16</v>
      </c>
      <c r="E291" s="335"/>
      <c r="F291" s="141"/>
      <c r="G291" s="335" t="s">
        <v>297</v>
      </c>
      <c r="H291" s="335"/>
    </row>
    <row r="292" spans="1:8" ht="13.5" customHeight="1" x14ac:dyDescent="0.25">
      <c r="A292" s="337"/>
      <c r="B292" s="338"/>
      <c r="C292" s="338"/>
      <c r="D292" s="335"/>
      <c r="E292" s="335"/>
      <c r="F292" s="141"/>
      <c r="G292" s="335"/>
      <c r="H292" s="335"/>
    </row>
    <row r="293" spans="1:8" ht="14.25" customHeight="1" x14ac:dyDescent="0.25">
      <c r="A293" s="275"/>
      <c r="B293" s="276"/>
      <c r="C293" s="276"/>
      <c r="D293" s="274"/>
      <c r="E293" s="274"/>
      <c r="F293" s="141"/>
      <c r="G293" s="274"/>
      <c r="H293" s="274"/>
    </row>
    <row r="294" spans="1:8" ht="15" customHeight="1" x14ac:dyDescent="0.25">
      <c r="A294" s="314" t="s">
        <v>110</v>
      </c>
      <c r="B294" s="314"/>
      <c r="C294" s="142"/>
      <c r="D294" s="333" t="s">
        <v>137</v>
      </c>
      <c r="E294" s="333"/>
      <c r="F294" s="140"/>
      <c r="G294" s="334" t="s">
        <v>299</v>
      </c>
      <c r="H294" s="334"/>
    </row>
    <row r="295" spans="1:8" ht="15.75" customHeight="1" x14ac:dyDescent="0.25">
      <c r="A295" s="143"/>
      <c r="B295" s="144"/>
      <c r="C295" s="144"/>
      <c r="D295" s="335" t="s">
        <v>16</v>
      </c>
      <c r="E295" s="335"/>
      <c r="F295" s="141"/>
      <c r="G295" s="335" t="s">
        <v>297</v>
      </c>
      <c r="H295" s="335"/>
    </row>
    <row r="296" spans="1:8" ht="15" customHeight="1" x14ac:dyDescent="0.25">
      <c r="A296" s="145"/>
      <c r="D296" s="335"/>
      <c r="E296" s="335"/>
      <c r="F296" s="141"/>
      <c r="G296" s="335"/>
      <c r="H296" s="335"/>
    </row>
    <row r="297" spans="1:8" x14ac:dyDescent="0.25">
      <c r="A297" s="145"/>
    </row>
    <row r="298" spans="1:8" x14ac:dyDescent="0.25">
      <c r="A298" s="145"/>
    </row>
    <row r="299" spans="1:8" ht="54" customHeight="1" x14ac:dyDescent="0.3">
      <c r="A299" s="331" t="s">
        <v>25</v>
      </c>
      <c r="B299" s="331"/>
      <c r="C299" s="331"/>
      <c r="D299" s="331"/>
      <c r="E299" s="86"/>
      <c r="F299" s="86"/>
      <c r="G299" s="87" t="s">
        <v>26</v>
      </c>
      <c r="H299" s="86"/>
    </row>
    <row r="300" spans="1:8" ht="18" x14ac:dyDescent="0.25">
      <c r="A300" s="88"/>
    </row>
  </sheetData>
  <mergeCells count="249">
    <mergeCell ref="M239:N239"/>
    <mergeCell ref="L266:L267"/>
    <mergeCell ref="I239:J239"/>
    <mergeCell ref="K239:L239"/>
    <mergeCell ref="F252:F253"/>
    <mergeCell ref="C201:D201"/>
    <mergeCell ref="E201:F201"/>
    <mergeCell ref="G201:H201"/>
    <mergeCell ref="I201:J201"/>
    <mergeCell ref="K201:L201"/>
    <mergeCell ref="I230:I231"/>
    <mergeCell ref="A228:H228"/>
    <mergeCell ref="I220:I221"/>
    <mergeCell ref="K209:L209"/>
    <mergeCell ref="M209:N209"/>
    <mergeCell ref="D181:D182"/>
    <mergeCell ref="B181:B182"/>
    <mergeCell ref="C181:C182"/>
    <mergeCell ref="A181:A182"/>
    <mergeCell ref="E181:G181"/>
    <mergeCell ref="H181:J181"/>
    <mergeCell ref="E239:F239"/>
    <mergeCell ref="G239:H239"/>
    <mergeCell ref="A201:B202"/>
    <mergeCell ref="A203:B203"/>
    <mergeCell ref="A204:B204"/>
    <mergeCell ref="A205:B205"/>
    <mergeCell ref="D219:F219"/>
    <mergeCell ref="F220:F221"/>
    <mergeCell ref="G219:I219"/>
    <mergeCell ref="A229:A231"/>
    <mergeCell ref="B229:B231"/>
    <mergeCell ref="C229:C231"/>
    <mergeCell ref="F230:F231"/>
    <mergeCell ref="G209:J209"/>
    <mergeCell ref="A217:L217"/>
    <mergeCell ref="A216:K216"/>
    <mergeCell ref="J219:L219"/>
    <mergeCell ref="D294:E294"/>
    <mergeCell ref="G294:H294"/>
    <mergeCell ref="A252:A253"/>
    <mergeCell ref="B252:B253"/>
    <mergeCell ref="C252:C253"/>
    <mergeCell ref="D252:D253"/>
    <mergeCell ref="E252:E253"/>
    <mergeCell ref="A276:A277"/>
    <mergeCell ref="A263:M263"/>
    <mergeCell ref="J266:K266"/>
    <mergeCell ref="A274:K274"/>
    <mergeCell ref="A265:A267"/>
    <mergeCell ref="B265:B267"/>
    <mergeCell ref="C265:G265"/>
    <mergeCell ref="H265:L265"/>
    <mergeCell ref="C266:C267"/>
    <mergeCell ref="D266:D267"/>
    <mergeCell ref="E266:F266"/>
    <mergeCell ref="H266:H267"/>
    <mergeCell ref="A290:B290"/>
    <mergeCell ref="F276:F277"/>
    <mergeCell ref="G276:G277"/>
    <mergeCell ref="A275:I275"/>
    <mergeCell ref="I266:I267"/>
    <mergeCell ref="A160:L160"/>
    <mergeCell ref="A161:K161"/>
    <mergeCell ref="H152:H153"/>
    <mergeCell ref="I152:I153"/>
    <mergeCell ref="A139:A141"/>
    <mergeCell ref="B139:B141"/>
    <mergeCell ref="A149:N149"/>
    <mergeCell ref="A150:J150"/>
    <mergeCell ref="A97:O97"/>
    <mergeCell ref="A32:N32"/>
    <mergeCell ref="E140:E141"/>
    <mergeCell ref="H140:H141"/>
    <mergeCell ref="I140:I141"/>
    <mergeCell ref="L140:L141"/>
    <mergeCell ref="A124:O124"/>
    <mergeCell ref="A136:L136"/>
    <mergeCell ref="A62:N62"/>
    <mergeCell ref="A88:N88"/>
    <mergeCell ref="A87:O87"/>
    <mergeCell ref="I100:I101"/>
    <mergeCell ref="A126:A128"/>
    <mergeCell ref="B126:B128"/>
    <mergeCell ref="C139:F139"/>
    <mergeCell ref="G139:J139"/>
    <mergeCell ref="K139:N139"/>
    <mergeCell ref="E127:E128"/>
    <mergeCell ref="H127:H128"/>
    <mergeCell ref="I127:I128"/>
    <mergeCell ref="L90:L91"/>
    <mergeCell ref="A125:J125"/>
    <mergeCell ref="A138:N138"/>
    <mergeCell ref="D90:D91"/>
    <mergeCell ref="E90:E91"/>
    <mergeCell ref="A1:O1"/>
    <mergeCell ref="A8:O8"/>
    <mergeCell ref="A29:L29"/>
    <mergeCell ref="A33:N33"/>
    <mergeCell ref="F18:I18"/>
    <mergeCell ref="E17:I17"/>
    <mergeCell ref="J2:P2"/>
    <mergeCell ref="A179:L179"/>
    <mergeCell ref="A163:A164"/>
    <mergeCell ref="B163:B164"/>
    <mergeCell ref="C163:C164"/>
    <mergeCell ref="D163:D164"/>
    <mergeCell ref="E163:G163"/>
    <mergeCell ref="M140:M141"/>
    <mergeCell ref="A20:N20"/>
    <mergeCell ref="A22:O22"/>
    <mergeCell ref="A28:N28"/>
    <mergeCell ref="A31:N31"/>
    <mergeCell ref="F55:F56"/>
    <mergeCell ref="G55:G56"/>
    <mergeCell ref="H55:H56"/>
    <mergeCell ref="I55:I56"/>
    <mergeCell ref="J55:J56"/>
    <mergeCell ref="A61:L61"/>
    <mergeCell ref="A63:A65"/>
    <mergeCell ref="P210:P211"/>
    <mergeCell ref="A219:A221"/>
    <mergeCell ref="B219:B221"/>
    <mergeCell ref="C219:C221"/>
    <mergeCell ref="O209:P209"/>
    <mergeCell ref="C210:D210"/>
    <mergeCell ref="E210:F210"/>
    <mergeCell ref="G210:H210"/>
    <mergeCell ref="I210:J210"/>
    <mergeCell ref="K210:K211"/>
    <mergeCell ref="L210:L211"/>
    <mergeCell ref="M210:M211"/>
    <mergeCell ref="N210:N211"/>
    <mergeCell ref="O210:O211"/>
    <mergeCell ref="A209:A211"/>
    <mergeCell ref="B209:B211"/>
    <mergeCell ref="C209:F209"/>
    <mergeCell ref="C126:F126"/>
    <mergeCell ref="B63:B65"/>
    <mergeCell ref="C63:F63"/>
    <mergeCell ref="G126:J126"/>
    <mergeCell ref="M90:M91"/>
    <mergeCell ref="C89:F89"/>
    <mergeCell ref="A43:O43"/>
    <mergeCell ref="A45:A47"/>
    <mergeCell ref="B45:B47"/>
    <mergeCell ref="C45:F45"/>
    <mergeCell ref="G45:J45"/>
    <mergeCell ref="D46:D47"/>
    <mergeCell ref="E46:E47"/>
    <mergeCell ref="H46:H47"/>
    <mergeCell ref="I46:I47"/>
    <mergeCell ref="D55:D56"/>
    <mergeCell ref="E55:E56"/>
    <mergeCell ref="K63:N63"/>
    <mergeCell ref="D64:D65"/>
    <mergeCell ref="E64:E65"/>
    <mergeCell ref="H64:H65"/>
    <mergeCell ref="I64:I65"/>
    <mergeCell ref="L64:L65"/>
    <mergeCell ref="M64:M65"/>
    <mergeCell ref="L35:L36"/>
    <mergeCell ref="M35:M36"/>
    <mergeCell ref="A34:A36"/>
    <mergeCell ref="B34:B36"/>
    <mergeCell ref="C34:F34"/>
    <mergeCell ref="G34:J34"/>
    <mergeCell ref="K34:N34"/>
    <mergeCell ref="D35:D36"/>
    <mergeCell ref="E35:E36"/>
    <mergeCell ref="H35:H36"/>
    <mergeCell ref="I35:I36"/>
    <mergeCell ref="C35:C36"/>
    <mergeCell ref="G35:G36"/>
    <mergeCell ref="K35:K36"/>
    <mergeCell ref="F35:F36"/>
    <mergeCell ref="N35:N36"/>
    <mergeCell ref="G291:H292"/>
    <mergeCell ref="A99:A101"/>
    <mergeCell ref="B99:B101"/>
    <mergeCell ref="K89:N89"/>
    <mergeCell ref="G89:J89"/>
    <mergeCell ref="C99:F99"/>
    <mergeCell ref="G99:J99"/>
    <mergeCell ref="D100:D101"/>
    <mergeCell ref="E100:E101"/>
    <mergeCell ref="H90:H91"/>
    <mergeCell ref="I90:I91"/>
    <mergeCell ref="A98:J98"/>
    <mergeCell ref="H100:H101"/>
    <mergeCell ref="A89:A91"/>
    <mergeCell ref="B89:B91"/>
    <mergeCell ref="D140:D141"/>
    <mergeCell ref="K163:M163"/>
    <mergeCell ref="H163:J163"/>
    <mergeCell ref="A151:A153"/>
    <mergeCell ref="B151:B153"/>
    <mergeCell ref="C151:F151"/>
    <mergeCell ref="G151:J151"/>
    <mergeCell ref="D152:D153"/>
    <mergeCell ref="E152:E153"/>
    <mergeCell ref="D127:D128"/>
    <mergeCell ref="J35:J36"/>
    <mergeCell ref="A299:D299"/>
    <mergeCell ref="A288:K288"/>
    <mergeCell ref="D290:E290"/>
    <mergeCell ref="G290:H290"/>
    <mergeCell ref="A250:K250"/>
    <mergeCell ref="A264:L264"/>
    <mergeCell ref="I276:I277"/>
    <mergeCell ref="H276:H277"/>
    <mergeCell ref="E276:E277"/>
    <mergeCell ref="D276:D277"/>
    <mergeCell ref="D295:E296"/>
    <mergeCell ref="G295:H296"/>
    <mergeCell ref="A284:K284"/>
    <mergeCell ref="A287:M287"/>
    <mergeCell ref="A291:A292"/>
    <mergeCell ref="B291:B292"/>
    <mergeCell ref="C291:C292"/>
    <mergeCell ref="G252:G253"/>
    <mergeCell ref="A251:J251"/>
    <mergeCell ref="J252:J253"/>
    <mergeCell ref="H252:I252"/>
    <mergeCell ref="D291:E292"/>
    <mergeCell ref="A137:L137"/>
    <mergeCell ref="A294:B294"/>
    <mergeCell ref="A167:M167"/>
    <mergeCell ref="A185:J185"/>
    <mergeCell ref="A44:J44"/>
    <mergeCell ref="C276:C277"/>
    <mergeCell ref="B276:B277"/>
    <mergeCell ref="A248:K248"/>
    <mergeCell ref="A246:N246"/>
    <mergeCell ref="A239:B240"/>
    <mergeCell ref="C239:C240"/>
    <mergeCell ref="D239:D240"/>
    <mergeCell ref="A241:B241"/>
    <mergeCell ref="A242:B242"/>
    <mergeCell ref="A244:M245"/>
    <mergeCell ref="L220:L221"/>
    <mergeCell ref="A218:L218"/>
    <mergeCell ref="D229:F229"/>
    <mergeCell ref="G229:I229"/>
    <mergeCell ref="A207:L207"/>
    <mergeCell ref="G63:J63"/>
    <mergeCell ref="A55:A56"/>
    <mergeCell ref="B55:B56"/>
    <mergeCell ref="C55:C56"/>
  </mergeCells>
  <pageMargins left="0.43307086614173229" right="0.51181102362204722" top="0.31496062992125984" bottom="0.23622047244094491" header="0.31496062992125984" footer="0.19685039370078741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view="pageBreakPreview" topLeftCell="A21" zoomScaleNormal="100" zoomScaleSheetLayoutView="100" workbookViewId="0">
      <selection activeCell="I114" sqref="I114"/>
    </sheetView>
  </sheetViews>
  <sheetFormatPr defaultRowHeight="15" x14ac:dyDescent="0.25"/>
  <cols>
    <col min="1" max="1" width="17.7109375" customWidth="1"/>
    <col min="2" max="2" width="28.28515625" customWidth="1"/>
    <col min="3" max="3" width="12.42578125" customWidth="1"/>
    <col min="4" max="4" width="12" customWidth="1"/>
    <col min="5" max="5" width="17.42578125" customWidth="1"/>
    <col min="6" max="6" width="12.85546875" customWidth="1"/>
    <col min="7" max="7" width="15.5703125" customWidth="1"/>
    <col min="8" max="8" width="13.28515625" customWidth="1"/>
    <col min="9" max="9" width="22.28515625" customWidth="1"/>
  </cols>
  <sheetData>
    <row r="1" spans="1:9" ht="15.75" x14ac:dyDescent="0.25">
      <c r="A1" s="366" t="s">
        <v>27</v>
      </c>
      <c r="B1" s="366"/>
      <c r="C1" s="366"/>
      <c r="D1" s="366"/>
      <c r="E1" s="366"/>
      <c r="F1" s="366"/>
      <c r="G1" s="366"/>
      <c r="H1" s="366"/>
      <c r="I1" s="366"/>
    </row>
    <row r="2" spans="1:9" ht="15.75" x14ac:dyDescent="0.25">
      <c r="A2" s="1"/>
    </row>
    <row r="3" spans="1:9" ht="15.75" x14ac:dyDescent="0.25">
      <c r="A3" s="366" t="s">
        <v>0</v>
      </c>
      <c r="B3" s="366"/>
      <c r="C3" s="366"/>
      <c r="D3" s="366"/>
      <c r="E3" s="366"/>
      <c r="F3" s="366"/>
      <c r="G3" s="366"/>
      <c r="H3" s="366"/>
      <c r="I3" s="366"/>
    </row>
    <row r="4" spans="1:9" ht="15.75" x14ac:dyDescent="0.25">
      <c r="A4" s="366" t="s">
        <v>1</v>
      </c>
      <c r="B4" s="366"/>
      <c r="C4" s="366"/>
      <c r="D4" s="366"/>
      <c r="E4" s="366"/>
      <c r="F4" s="366"/>
      <c r="G4" s="366"/>
      <c r="H4" s="366"/>
      <c r="I4" s="366"/>
    </row>
    <row r="5" spans="1:9" ht="15.75" x14ac:dyDescent="0.25">
      <c r="A5" s="366" t="s">
        <v>2</v>
      </c>
      <c r="B5" s="366"/>
      <c r="C5" s="366"/>
      <c r="D5" s="366"/>
      <c r="E5" s="366"/>
      <c r="F5" s="366"/>
      <c r="G5" s="366"/>
      <c r="H5" s="366"/>
      <c r="I5" s="366"/>
    </row>
    <row r="6" spans="1:9" ht="15.75" x14ac:dyDescent="0.25">
      <c r="A6" s="26"/>
    </row>
    <row r="7" spans="1:9" ht="15.75" x14ac:dyDescent="0.25">
      <c r="A7" s="26"/>
    </row>
    <row r="8" spans="1:9" ht="15.75" x14ac:dyDescent="0.25">
      <c r="A8" s="26"/>
    </row>
    <row r="9" spans="1:9" ht="15.75" x14ac:dyDescent="0.25">
      <c r="A9" s="26"/>
    </row>
    <row r="10" spans="1:9" ht="15.75" x14ac:dyDescent="0.25">
      <c r="A10" s="26"/>
    </row>
    <row r="11" spans="1:9" ht="15.75" x14ac:dyDescent="0.25">
      <c r="A11" s="26"/>
    </row>
    <row r="12" spans="1:9" ht="15.75" x14ac:dyDescent="0.25">
      <c r="A12" s="26"/>
    </row>
    <row r="13" spans="1:9" ht="15.75" x14ac:dyDescent="0.25">
      <c r="A13" s="26"/>
    </row>
    <row r="14" spans="1:9" ht="15.75" x14ac:dyDescent="0.25">
      <c r="A14" s="26"/>
    </row>
    <row r="15" spans="1:9" ht="18.75" x14ac:dyDescent="0.25">
      <c r="A15" s="288" t="s">
        <v>73</v>
      </c>
      <c r="B15" s="288"/>
      <c r="C15" s="288"/>
      <c r="D15" s="288"/>
      <c r="E15" s="288"/>
      <c r="F15" s="288"/>
      <c r="G15" s="288"/>
      <c r="H15" s="288"/>
      <c r="I15" s="288"/>
    </row>
    <row r="16" spans="1:9" ht="18.75" x14ac:dyDescent="0.25">
      <c r="A16" s="3"/>
    </row>
    <row r="17" spans="1:9" ht="15.75" x14ac:dyDescent="0.25">
      <c r="A17" s="2"/>
    </row>
    <row r="18" spans="1:9" ht="15.75" x14ac:dyDescent="0.25">
      <c r="A18" s="299" t="s">
        <v>106</v>
      </c>
      <c r="B18" s="299"/>
      <c r="C18" s="299"/>
      <c r="D18" s="299"/>
      <c r="E18" s="299"/>
      <c r="F18" s="299"/>
      <c r="G18" s="299"/>
      <c r="H18" s="299"/>
      <c r="I18" s="299"/>
    </row>
    <row r="19" spans="1:9" x14ac:dyDescent="0.25">
      <c r="A19" s="364" t="s">
        <v>107</v>
      </c>
      <c r="B19" s="364"/>
      <c r="C19" s="364"/>
      <c r="D19" s="364"/>
      <c r="E19" s="364"/>
      <c r="F19" s="364"/>
      <c r="G19" s="364"/>
      <c r="H19" s="364"/>
      <c r="I19" s="364"/>
    </row>
    <row r="20" spans="1:9" ht="15.75" x14ac:dyDescent="0.25">
      <c r="A20" s="34"/>
    </row>
    <row r="21" spans="1:9" ht="15.75" x14ac:dyDescent="0.25">
      <c r="A21" s="34"/>
    </row>
    <row r="22" spans="1:9" ht="19.5" customHeight="1" x14ac:dyDescent="0.25">
      <c r="A22" s="365" t="s">
        <v>74</v>
      </c>
      <c r="B22" s="365"/>
      <c r="C22" s="365"/>
      <c r="D22" s="365"/>
      <c r="E22" s="365"/>
      <c r="F22" s="365"/>
      <c r="G22" s="365"/>
      <c r="H22" s="365"/>
      <c r="I22" s="365"/>
    </row>
    <row r="23" spans="1:9" ht="15.75" x14ac:dyDescent="0.25">
      <c r="A23" s="1"/>
    </row>
    <row r="24" spans="1:9" ht="35.25" customHeight="1" x14ac:dyDescent="0.25">
      <c r="A24" s="279" t="s">
        <v>75</v>
      </c>
      <c r="B24" s="279"/>
      <c r="C24" s="279"/>
      <c r="D24" s="279"/>
      <c r="E24" s="279"/>
      <c r="F24" s="279"/>
      <c r="G24" s="279"/>
      <c r="H24" s="279"/>
      <c r="I24" s="279"/>
    </row>
    <row r="25" spans="1:9" ht="15.75" thickBot="1" x14ac:dyDescent="0.3">
      <c r="A25" s="285" t="s">
        <v>13</v>
      </c>
      <c r="B25" s="285"/>
      <c r="C25" s="285"/>
      <c r="D25" s="285"/>
      <c r="E25" s="285"/>
      <c r="F25" s="285"/>
      <c r="G25" s="285"/>
    </row>
    <row r="26" spans="1:9" ht="60.75" thickBot="1" x14ac:dyDescent="0.3">
      <c r="A26" s="353" t="s">
        <v>28</v>
      </c>
      <c r="B26" s="356" t="s">
        <v>4</v>
      </c>
      <c r="C26" s="359" t="s">
        <v>76</v>
      </c>
      <c r="D26" s="359" t="s">
        <v>6</v>
      </c>
      <c r="E26" s="362" t="s">
        <v>77</v>
      </c>
      <c r="F26" s="363"/>
      <c r="G26" s="27" t="s">
        <v>78</v>
      </c>
    </row>
    <row r="27" spans="1:9" ht="84" x14ac:dyDescent="0.25">
      <c r="A27" s="354"/>
      <c r="B27" s="357"/>
      <c r="C27" s="360"/>
      <c r="D27" s="360"/>
      <c r="E27" s="359" t="s">
        <v>70</v>
      </c>
      <c r="F27" s="31" t="s">
        <v>80</v>
      </c>
      <c r="G27" s="28" t="s">
        <v>79</v>
      </c>
    </row>
    <row r="28" spans="1:9" ht="15.75" thickBot="1" x14ac:dyDescent="0.3">
      <c r="A28" s="355"/>
      <c r="B28" s="358"/>
      <c r="C28" s="361"/>
      <c r="D28" s="361"/>
      <c r="E28" s="361"/>
      <c r="F28" s="31" t="s">
        <v>81</v>
      </c>
      <c r="G28" s="36"/>
    </row>
    <row r="29" spans="1:9" ht="15.75" thickBot="1" x14ac:dyDescent="0.3">
      <c r="A29" s="32">
        <v>1</v>
      </c>
      <c r="B29" s="33">
        <v>2</v>
      </c>
      <c r="C29" s="33">
        <v>3</v>
      </c>
      <c r="D29" s="33">
        <v>4</v>
      </c>
      <c r="E29" s="33">
        <v>5</v>
      </c>
      <c r="F29" s="33">
        <v>6</v>
      </c>
      <c r="G29" s="33">
        <v>7</v>
      </c>
    </row>
    <row r="30" spans="1:9" ht="16.5" customHeight="1" thickBot="1" x14ac:dyDescent="0.3">
      <c r="A30" s="54"/>
      <c r="B30" s="39"/>
      <c r="C30" s="39"/>
      <c r="D30" s="39"/>
      <c r="E30" s="39"/>
      <c r="F30" s="39"/>
      <c r="G30" s="39"/>
    </row>
    <row r="31" spans="1:9" ht="15.75" thickBot="1" x14ac:dyDescent="0.3">
      <c r="A31" s="38"/>
      <c r="B31" s="40"/>
      <c r="C31" s="39"/>
      <c r="D31" s="39"/>
      <c r="E31" s="39"/>
      <c r="F31" s="39"/>
      <c r="G31" s="39"/>
    </row>
    <row r="32" spans="1:9" ht="15.75" thickBot="1" x14ac:dyDescent="0.3">
      <c r="A32" s="38"/>
      <c r="B32" s="39"/>
      <c r="C32" s="39"/>
      <c r="D32" s="39"/>
      <c r="E32" s="39"/>
      <c r="F32" s="39"/>
      <c r="G32" s="39"/>
    </row>
    <row r="33" spans="1:9" ht="15.75" thickBot="1" x14ac:dyDescent="0.3">
      <c r="A33" s="38"/>
      <c r="B33" s="40"/>
      <c r="C33" s="39"/>
      <c r="D33" s="39"/>
      <c r="E33" s="39"/>
      <c r="F33" s="39"/>
      <c r="G33" s="39"/>
    </row>
    <row r="34" spans="1:9" ht="15.75" thickBot="1" x14ac:dyDescent="0.3">
      <c r="A34" s="38" t="s">
        <v>61</v>
      </c>
      <c r="B34" s="39" t="s">
        <v>11</v>
      </c>
      <c r="C34" s="39"/>
      <c r="D34" s="39"/>
      <c r="E34" s="39"/>
      <c r="F34" s="39"/>
      <c r="G34" s="39"/>
    </row>
    <row r="35" spans="1:9" x14ac:dyDescent="0.25">
      <c r="A35" s="12"/>
    </row>
    <row r="36" spans="1:9" ht="15.75" x14ac:dyDescent="0.25">
      <c r="A36" s="1"/>
    </row>
    <row r="37" spans="1:9" ht="22.5" customHeight="1" thickBot="1" x14ac:dyDescent="0.3">
      <c r="A37" s="279" t="s">
        <v>82</v>
      </c>
      <c r="B37" s="279"/>
      <c r="C37" s="279"/>
      <c r="D37" s="279"/>
      <c r="E37" s="279"/>
      <c r="F37" s="279"/>
      <c r="G37" s="279"/>
      <c r="H37" s="279"/>
      <c r="I37" s="279"/>
    </row>
    <row r="38" spans="1:9" ht="72.75" thickBot="1" x14ac:dyDescent="0.3">
      <c r="A38" s="32" t="s">
        <v>58</v>
      </c>
      <c r="B38" s="10" t="s">
        <v>3</v>
      </c>
      <c r="C38" s="33" t="s">
        <v>4</v>
      </c>
      <c r="D38" s="33" t="s">
        <v>44</v>
      </c>
      <c r="E38" s="33" t="s">
        <v>45</v>
      </c>
      <c r="F38" s="33" t="s">
        <v>83</v>
      </c>
      <c r="G38" s="33" t="s">
        <v>84</v>
      </c>
    </row>
    <row r="39" spans="1:9" ht="15.75" thickBot="1" x14ac:dyDescent="0.3">
      <c r="A39" s="30">
        <v>1</v>
      </c>
      <c r="B39" s="29">
        <v>2</v>
      </c>
      <c r="C39" s="29">
        <v>3</v>
      </c>
      <c r="D39" s="29">
        <v>4</v>
      </c>
      <c r="E39" s="29">
        <v>5</v>
      </c>
      <c r="F39" s="29">
        <v>6</v>
      </c>
      <c r="G39" s="29">
        <v>7</v>
      </c>
    </row>
    <row r="40" spans="1:9" ht="15.75" thickBot="1" x14ac:dyDescent="0.3">
      <c r="A40" s="41"/>
      <c r="B40" s="42"/>
      <c r="C40" s="42" t="s">
        <v>34</v>
      </c>
      <c r="D40" s="43"/>
      <c r="E40" s="43"/>
      <c r="F40" s="43"/>
      <c r="G40" s="43"/>
    </row>
    <row r="41" spans="1:9" ht="15.75" thickBot="1" x14ac:dyDescent="0.3">
      <c r="A41" s="41"/>
      <c r="B41" s="39"/>
      <c r="C41" s="39" t="s">
        <v>85</v>
      </c>
      <c r="D41" s="39"/>
      <c r="E41" s="43"/>
      <c r="F41" s="43"/>
      <c r="G41" s="43"/>
    </row>
    <row r="42" spans="1:9" ht="15.75" thickBot="1" x14ac:dyDescent="0.3">
      <c r="A42" s="41"/>
      <c r="B42" s="39"/>
      <c r="C42" s="39" t="s">
        <v>47</v>
      </c>
      <c r="D42" s="43"/>
      <c r="E42" s="43"/>
      <c r="F42" s="43"/>
      <c r="G42" s="43"/>
    </row>
    <row r="43" spans="1:9" ht="15.75" thickBot="1" x14ac:dyDescent="0.3">
      <c r="A43" s="41"/>
      <c r="B43" s="39"/>
      <c r="C43" s="39" t="s">
        <v>11</v>
      </c>
      <c r="D43" s="43"/>
      <c r="E43" s="43"/>
      <c r="F43" s="43"/>
      <c r="G43" s="43"/>
    </row>
    <row r="44" spans="1:9" ht="15.75" thickBot="1" x14ac:dyDescent="0.3">
      <c r="A44" s="41"/>
      <c r="B44" s="39"/>
      <c r="C44" s="39" t="s">
        <v>48</v>
      </c>
      <c r="D44" s="43"/>
      <c r="E44" s="43"/>
      <c r="F44" s="43"/>
      <c r="G44" s="43"/>
    </row>
    <row r="45" spans="1:9" ht="15.75" thickBot="1" x14ac:dyDescent="0.3">
      <c r="A45" s="41"/>
      <c r="B45" s="39"/>
      <c r="C45" s="39" t="s">
        <v>11</v>
      </c>
      <c r="D45" s="43"/>
      <c r="E45" s="43"/>
      <c r="F45" s="43"/>
      <c r="G45" s="43"/>
    </row>
    <row r="46" spans="1:9" ht="15.75" thickBot="1" x14ac:dyDescent="0.3">
      <c r="A46" s="41"/>
      <c r="B46" s="39"/>
      <c r="C46" s="39" t="s">
        <v>49</v>
      </c>
      <c r="D46" s="43"/>
      <c r="E46" s="43"/>
      <c r="F46" s="43"/>
      <c r="G46" s="43"/>
    </row>
    <row r="47" spans="1:9" ht="15.75" thickBot="1" x14ac:dyDescent="0.3">
      <c r="A47" s="41"/>
      <c r="B47" s="39"/>
      <c r="C47" s="39" t="s">
        <v>11</v>
      </c>
      <c r="D47" s="43"/>
      <c r="E47" s="43"/>
      <c r="F47" s="43"/>
      <c r="G47" s="43"/>
    </row>
    <row r="48" spans="1:9" ht="15.75" thickBot="1" x14ac:dyDescent="0.3">
      <c r="A48" s="41"/>
      <c r="B48" s="39"/>
      <c r="C48" s="39" t="s">
        <v>50</v>
      </c>
      <c r="D48" s="43"/>
      <c r="E48" s="43"/>
      <c r="F48" s="43"/>
      <c r="G48" s="43"/>
    </row>
    <row r="49" spans="1:9" ht="15.75" thickBot="1" x14ac:dyDescent="0.3">
      <c r="A49" s="41"/>
      <c r="B49" s="39"/>
      <c r="C49" s="39" t="s">
        <v>11</v>
      </c>
      <c r="D49" s="43"/>
      <c r="E49" s="43"/>
      <c r="F49" s="43"/>
      <c r="G49" s="43"/>
    </row>
    <row r="50" spans="1:9" ht="15.75" thickBot="1" x14ac:dyDescent="0.3">
      <c r="A50" s="41"/>
      <c r="B50" s="42"/>
      <c r="C50" s="42" t="s">
        <v>36</v>
      </c>
      <c r="D50" s="43"/>
      <c r="E50" s="43"/>
      <c r="F50" s="43"/>
      <c r="G50" s="43"/>
    </row>
    <row r="51" spans="1:9" ht="15.75" thickBot="1" x14ac:dyDescent="0.3">
      <c r="A51" s="41"/>
      <c r="B51" s="39"/>
      <c r="C51" s="39" t="s">
        <v>11</v>
      </c>
      <c r="D51" s="43"/>
      <c r="E51" s="43"/>
      <c r="F51" s="43"/>
      <c r="G51" s="43"/>
    </row>
    <row r="52" spans="1:9" x14ac:dyDescent="0.25">
      <c r="A52" s="44"/>
    </row>
    <row r="53" spans="1:9" ht="48.75" customHeight="1" x14ac:dyDescent="0.25">
      <c r="A53" s="279" t="s">
        <v>86</v>
      </c>
      <c r="B53" s="279"/>
      <c r="C53" s="279"/>
      <c r="D53" s="279"/>
      <c r="E53" s="279"/>
      <c r="F53" s="279"/>
      <c r="G53" s="279"/>
      <c r="H53" s="279"/>
      <c r="I53" s="279"/>
    </row>
    <row r="54" spans="1:9" ht="15.75" x14ac:dyDescent="0.25">
      <c r="A54" s="45"/>
    </row>
    <row r="55" spans="1:9" ht="15.75" x14ac:dyDescent="0.25">
      <c r="A55" s="367" t="s">
        <v>87</v>
      </c>
      <c r="B55" s="367"/>
      <c r="C55" s="367"/>
      <c r="D55" s="367"/>
      <c r="E55" s="367"/>
      <c r="F55" s="367"/>
      <c r="G55" s="367"/>
      <c r="H55" s="367"/>
      <c r="I55" s="367"/>
    </row>
    <row r="56" spans="1:9" ht="15.75" thickBot="1" x14ac:dyDescent="0.3">
      <c r="A56" s="368" t="s">
        <v>13</v>
      </c>
      <c r="B56" s="368"/>
      <c r="C56" s="368"/>
      <c r="D56" s="368"/>
      <c r="E56" s="368"/>
      <c r="F56" s="368"/>
      <c r="G56" s="368"/>
    </row>
    <row r="57" spans="1:9" ht="15.75" thickBot="1" x14ac:dyDescent="0.3">
      <c r="A57" s="46" t="s">
        <v>12</v>
      </c>
      <c r="B57" s="47"/>
      <c r="C57" s="48"/>
      <c r="D57" s="48"/>
      <c r="E57" s="48"/>
      <c r="F57" s="48"/>
      <c r="G57" s="48"/>
    </row>
    <row r="58" spans="1:9" x14ac:dyDescent="0.25">
      <c r="A58" s="12"/>
    </row>
    <row r="59" spans="1:9" x14ac:dyDescent="0.25">
      <c r="A59" s="12"/>
    </row>
    <row r="60" spans="1:9" ht="41.25" customHeight="1" x14ac:dyDescent="0.25">
      <c r="A60" s="279" t="s">
        <v>88</v>
      </c>
      <c r="B60" s="279"/>
      <c r="C60" s="279"/>
      <c r="D60" s="279"/>
      <c r="E60" s="279"/>
      <c r="F60" s="279"/>
      <c r="G60" s="279"/>
      <c r="H60" s="279"/>
      <c r="I60" s="279"/>
    </row>
    <row r="61" spans="1:9" ht="15.75" thickBot="1" x14ac:dyDescent="0.3">
      <c r="A61" s="285" t="s">
        <v>13</v>
      </c>
      <c r="B61" s="285"/>
      <c r="C61" s="285"/>
      <c r="D61" s="285"/>
      <c r="E61" s="285"/>
      <c r="F61" s="285"/>
      <c r="G61" s="285"/>
      <c r="H61" s="285"/>
      <c r="I61" s="285"/>
    </row>
    <row r="62" spans="1:9" ht="33.75" customHeight="1" x14ac:dyDescent="0.25">
      <c r="A62" s="353" t="s">
        <v>28</v>
      </c>
      <c r="B62" s="356" t="s">
        <v>4</v>
      </c>
      <c r="C62" s="369" t="s">
        <v>89</v>
      </c>
      <c r="D62" s="370"/>
      <c r="E62" s="369" t="s">
        <v>9</v>
      </c>
      <c r="F62" s="370"/>
      <c r="G62" s="369" t="s">
        <v>90</v>
      </c>
      <c r="H62" s="374"/>
      <c r="I62" s="370"/>
    </row>
    <row r="63" spans="1:9" ht="39" customHeight="1" thickBot="1" x14ac:dyDescent="0.3">
      <c r="A63" s="354"/>
      <c r="B63" s="357"/>
      <c r="C63" s="371" t="s">
        <v>8</v>
      </c>
      <c r="D63" s="372"/>
      <c r="E63" s="371" t="s">
        <v>8</v>
      </c>
      <c r="F63" s="372"/>
      <c r="G63" s="375" t="s">
        <v>79</v>
      </c>
      <c r="H63" s="376"/>
      <c r="I63" s="377"/>
    </row>
    <row r="64" spans="1:9" ht="24" x14ac:dyDescent="0.25">
      <c r="A64" s="354"/>
      <c r="B64" s="357"/>
      <c r="C64" s="359" t="s">
        <v>91</v>
      </c>
      <c r="D64" s="35" t="s">
        <v>80</v>
      </c>
      <c r="E64" s="359" t="s">
        <v>91</v>
      </c>
      <c r="F64" s="37" t="s">
        <v>80</v>
      </c>
      <c r="G64" s="380"/>
      <c r="H64" s="381"/>
      <c r="I64" s="382"/>
    </row>
    <row r="65" spans="1:9" ht="15.75" thickBot="1" x14ac:dyDescent="0.3">
      <c r="A65" s="355"/>
      <c r="B65" s="358"/>
      <c r="C65" s="361"/>
      <c r="D65" s="37" t="s">
        <v>81</v>
      </c>
      <c r="E65" s="361"/>
      <c r="F65" s="37" t="s">
        <v>81</v>
      </c>
      <c r="G65" s="383"/>
      <c r="H65" s="384"/>
      <c r="I65" s="385"/>
    </row>
    <row r="66" spans="1:9" ht="15.75" thickBot="1" x14ac:dyDescent="0.3">
      <c r="A66" s="32">
        <v>1</v>
      </c>
      <c r="B66" s="33">
        <v>2</v>
      </c>
      <c r="C66" s="33">
        <v>3</v>
      </c>
      <c r="D66" s="33">
        <v>4</v>
      </c>
      <c r="E66" s="33">
        <v>5</v>
      </c>
      <c r="F66" s="33">
        <v>6</v>
      </c>
      <c r="G66" s="362">
        <v>7</v>
      </c>
      <c r="H66" s="373"/>
      <c r="I66" s="363"/>
    </row>
    <row r="67" spans="1:9" ht="18.75" thickBot="1" x14ac:dyDescent="0.3">
      <c r="A67" s="38" t="s">
        <v>3</v>
      </c>
      <c r="B67" s="39" t="s">
        <v>10</v>
      </c>
      <c r="C67" s="29"/>
      <c r="D67" s="29"/>
      <c r="E67" s="29"/>
      <c r="F67" s="29"/>
      <c r="G67" s="362"/>
      <c r="H67" s="373"/>
      <c r="I67" s="363"/>
    </row>
    <row r="68" spans="1:9" ht="18.75" thickBot="1" x14ac:dyDescent="0.3">
      <c r="A68" s="38" t="s">
        <v>3</v>
      </c>
      <c r="B68" s="40" t="s">
        <v>34</v>
      </c>
      <c r="C68" s="29"/>
      <c r="D68" s="29"/>
      <c r="E68" s="29"/>
      <c r="F68" s="29"/>
      <c r="G68" s="362"/>
      <c r="H68" s="373"/>
      <c r="I68" s="363"/>
    </row>
    <row r="69" spans="1:9" ht="15.75" thickBot="1" x14ac:dyDescent="0.3">
      <c r="A69" s="38" t="s">
        <v>61</v>
      </c>
      <c r="B69" s="39" t="s">
        <v>11</v>
      </c>
      <c r="C69" s="29"/>
      <c r="D69" s="29"/>
      <c r="E69" s="29"/>
      <c r="F69" s="29"/>
      <c r="G69" s="362"/>
      <c r="H69" s="373"/>
      <c r="I69" s="363"/>
    </row>
    <row r="70" spans="1:9" ht="18.75" thickBot="1" x14ac:dyDescent="0.3">
      <c r="A70" s="38" t="s">
        <v>3</v>
      </c>
      <c r="B70" s="40" t="s">
        <v>36</v>
      </c>
      <c r="C70" s="29"/>
      <c r="D70" s="29"/>
      <c r="E70" s="29"/>
      <c r="F70" s="29"/>
      <c r="G70" s="362"/>
      <c r="H70" s="373"/>
      <c r="I70" s="363"/>
    </row>
    <row r="71" spans="1:9" ht="15.75" thickBot="1" x14ac:dyDescent="0.3">
      <c r="A71" s="38" t="s">
        <v>61</v>
      </c>
      <c r="B71" s="39" t="s">
        <v>11</v>
      </c>
      <c r="C71" s="29"/>
      <c r="D71" s="29"/>
      <c r="E71" s="29"/>
      <c r="F71" s="29"/>
      <c r="G71" s="362"/>
      <c r="H71" s="373"/>
      <c r="I71" s="363"/>
    </row>
    <row r="72" spans="1:9" x14ac:dyDescent="0.25">
      <c r="A72" s="12"/>
    </row>
    <row r="73" spans="1:9" x14ac:dyDescent="0.25">
      <c r="A73" s="12"/>
    </row>
    <row r="74" spans="1:9" ht="15.75" x14ac:dyDescent="0.25">
      <c r="A74" s="1"/>
    </row>
    <row r="75" spans="1:9" ht="46.5" customHeight="1" thickBot="1" x14ac:dyDescent="0.3">
      <c r="A75" s="378" t="s">
        <v>82</v>
      </c>
      <c r="B75" s="378"/>
      <c r="C75" s="378"/>
      <c r="D75" s="378"/>
      <c r="E75" s="378"/>
      <c r="F75" s="378"/>
      <c r="G75" s="378"/>
      <c r="H75" s="378"/>
      <c r="I75" s="378"/>
    </row>
    <row r="76" spans="1:9" ht="62.25" customHeight="1" x14ac:dyDescent="0.25">
      <c r="A76" s="359" t="s">
        <v>58</v>
      </c>
      <c r="B76" s="27"/>
      <c r="C76" s="359" t="s">
        <v>4</v>
      </c>
      <c r="D76" s="359" t="s">
        <v>44</v>
      </c>
      <c r="E76" s="359" t="s">
        <v>45</v>
      </c>
      <c r="F76" s="359" t="s">
        <v>92</v>
      </c>
      <c r="G76" s="359" t="s">
        <v>93</v>
      </c>
      <c r="H76" s="359" t="s">
        <v>94</v>
      </c>
      <c r="I76" s="359" t="s">
        <v>95</v>
      </c>
    </row>
    <row r="77" spans="1:9" x14ac:dyDescent="0.25">
      <c r="A77" s="360"/>
      <c r="B77" s="49"/>
      <c r="C77" s="360"/>
      <c r="D77" s="360"/>
      <c r="E77" s="360"/>
      <c r="F77" s="360"/>
      <c r="G77" s="360"/>
      <c r="H77" s="360"/>
      <c r="I77" s="360"/>
    </row>
    <row r="78" spans="1:9" ht="18.75" thickBot="1" x14ac:dyDescent="0.3">
      <c r="A78" s="361"/>
      <c r="B78" s="50" t="s">
        <v>3</v>
      </c>
      <c r="C78" s="361"/>
      <c r="D78" s="361"/>
      <c r="E78" s="361"/>
      <c r="F78" s="361"/>
      <c r="G78" s="361"/>
      <c r="H78" s="361"/>
      <c r="I78" s="361"/>
    </row>
    <row r="79" spans="1:9" ht="15.75" thickBot="1" x14ac:dyDescent="0.3">
      <c r="A79" s="30">
        <v>1</v>
      </c>
      <c r="B79" s="29">
        <v>2</v>
      </c>
      <c r="C79" s="29">
        <v>3</v>
      </c>
      <c r="D79" s="29">
        <v>4</v>
      </c>
      <c r="E79" s="29">
        <v>5</v>
      </c>
      <c r="F79" s="29">
        <v>6</v>
      </c>
      <c r="G79" s="29">
        <v>7</v>
      </c>
      <c r="H79" s="29">
        <v>8</v>
      </c>
      <c r="I79" s="29">
        <v>9</v>
      </c>
    </row>
    <row r="80" spans="1:9" ht="15.75" thickBot="1" x14ac:dyDescent="0.3">
      <c r="A80" s="41"/>
      <c r="B80" s="42"/>
      <c r="C80" s="42" t="s">
        <v>34</v>
      </c>
      <c r="D80" s="43"/>
      <c r="E80" s="43"/>
      <c r="F80" s="43"/>
      <c r="G80" s="43"/>
      <c r="H80" s="43"/>
      <c r="I80" s="43"/>
    </row>
    <row r="81" spans="1:9" ht="15.75" thickBot="1" x14ac:dyDescent="0.3">
      <c r="A81" s="41"/>
      <c r="B81" s="39"/>
      <c r="C81" s="39" t="s">
        <v>85</v>
      </c>
      <c r="D81" s="43"/>
      <c r="E81" s="43"/>
      <c r="F81" s="43"/>
      <c r="G81" s="43"/>
      <c r="H81" s="43"/>
      <c r="I81" s="43"/>
    </row>
    <row r="82" spans="1:9" ht="15.75" thickBot="1" x14ac:dyDescent="0.3">
      <c r="A82" s="41"/>
      <c r="B82" s="39"/>
      <c r="C82" s="39" t="s">
        <v>47</v>
      </c>
      <c r="D82" s="43"/>
      <c r="E82" s="43"/>
      <c r="F82" s="43"/>
      <c r="G82" s="43"/>
      <c r="H82" s="43"/>
      <c r="I82" s="43"/>
    </row>
    <row r="83" spans="1:9" ht="15.75" thickBot="1" x14ac:dyDescent="0.3">
      <c r="A83" s="41"/>
      <c r="B83" s="39"/>
      <c r="C83" s="39" t="s">
        <v>11</v>
      </c>
      <c r="D83" s="43"/>
      <c r="E83" s="43"/>
      <c r="F83" s="43"/>
      <c r="G83" s="43"/>
      <c r="H83" s="43"/>
      <c r="I83" s="43"/>
    </row>
    <row r="84" spans="1:9" ht="15.75" thickBot="1" x14ac:dyDescent="0.3">
      <c r="A84" s="41"/>
      <c r="B84" s="39"/>
      <c r="C84" s="39" t="s">
        <v>48</v>
      </c>
      <c r="D84" s="43"/>
      <c r="E84" s="43"/>
      <c r="F84" s="43"/>
      <c r="G84" s="43"/>
      <c r="H84" s="43"/>
      <c r="I84" s="43"/>
    </row>
    <row r="85" spans="1:9" ht="15.75" thickBot="1" x14ac:dyDescent="0.3">
      <c r="A85" s="41"/>
      <c r="B85" s="39"/>
      <c r="C85" s="39" t="s">
        <v>11</v>
      </c>
      <c r="D85" s="43"/>
      <c r="E85" s="43"/>
      <c r="F85" s="43"/>
      <c r="G85" s="43"/>
      <c r="H85" s="43"/>
      <c r="I85" s="43"/>
    </row>
    <row r="86" spans="1:9" ht="15.75" thickBot="1" x14ac:dyDescent="0.3">
      <c r="A86" s="41"/>
      <c r="B86" s="39"/>
      <c r="C86" s="39" t="s">
        <v>49</v>
      </c>
      <c r="D86" s="43"/>
      <c r="E86" s="43"/>
      <c r="F86" s="43"/>
      <c r="G86" s="43"/>
      <c r="H86" s="43"/>
      <c r="I86" s="43"/>
    </row>
    <row r="87" spans="1:9" ht="15.75" thickBot="1" x14ac:dyDescent="0.3">
      <c r="A87" s="41"/>
      <c r="B87" s="39"/>
      <c r="C87" s="39" t="s">
        <v>96</v>
      </c>
      <c r="D87" s="43"/>
      <c r="E87" s="43"/>
      <c r="F87" s="43"/>
      <c r="G87" s="43"/>
      <c r="H87" s="43"/>
      <c r="I87" s="43"/>
    </row>
    <row r="88" spans="1:9" ht="15.75" thickBot="1" x14ac:dyDescent="0.3">
      <c r="A88" s="41"/>
      <c r="B88" s="39"/>
      <c r="C88" s="39" t="s">
        <v>50</v>
      </c>
      <c r="D88" s="43"/>
      <c r="E88" s="43"/>
      <c r="F88" s="43"/>
      <c r="G88" s="43"/>
      <c r="H88" s="43"/>
      <c r="I88" s="43"/>
    </row>
    <row r="89" spans="1:9" ht="15.75" thickBot="1" x14ac:dyDescent="0.3">
      <c r="A89" s="41"/>
      <c r="B89" s="39"/>
      <c r="C89" s="39" t="s">
        <v>11</v>
      </c>
      <c r="D89" s="43"/>
      <c r="E89" s="43"/>
      <c r="F89" s="43"/>
      <c r="G89" s="43"/>
      <c r="H89" s="43"/>
      <c r="I89" s="43"/>
    </row>
    <row r="90" spans="1:9" ht="15.75" thickBot="1" x14ac:dyDescent="0.3">
      <c r="A90" s="41"/>
      <c r="B90" s="42"/>
      <c r="C90" s="42" t="s">
        <v>36</v>
      </c>
      <c r="D90" s="43"/>
      <c r="E90" s="43"/>
      <c r="F90" s="43"/>
      <c r="G90" s="43"/>
      <c r="H90" s="43"/>
      <c r="I90" s="43"/>
    </row>
    <row r="91" spans="1:9" ht="15.75" thickBot="1" x14ac:dyDescent="0.3">
      <c r="A91" s="41"/>
      <c r="B91" s="39"/>
      <c r="C91" s="39" t="s">
        <v>11</v>
      </c>
      <c r="D91" s="43"/>
      <c r="E91" s="43"/>
      <c r="F91" s="43"/>
      <c r="G91" s="43"/>
      <c r="H91" s="43"/>
      <c r="I91" s="43"/>
    </row>
    <row r="92" spans="1:9" x14ac:dyDescent="0.25">
      <c r="A92" s="44"/>
    </row>
    <row r="93" spans="1:9" x14ac:dyDescent="0.25">
      <c r="A93" s="44"/>
    </row>
    <row r="94" spans="1:9" ht="51.75" customHeight="1" x14ac:dyDescent="0.25">
      <c r="A94" s="279" t="s">
        <v>97</v>
      </c>
      <c r="B94" s="279"/>
      <c r="C94" s="279"/>
      <c r="D94" s="279"/>
      <c r="E94" s="279"/>
      <c r="F94" s="279"/>
      <c r="G94" s="279"/>
      <c r="H94" s="279"/>
      <c r="I94" s="279"/>
    </row>
    <row r="95" spans="1:9" ht="15.75" x14ac:dyDescent="0.25">
      <c r="A95" s="1"/>
    </row>
    <row r="96" spans="1:9" ht="15.75" x14ac:dyDescent="0.25">
      <c r="A96" s="4"/>
    </row>
    <row r="97" spans="1:9" ht="15.75" x14ac:dyDescent="0.25">
      <c r="A97" s="367" t="s">
        <v>98</v>
      </c>
      <c r="B97" s="367"/>
      <c r="C97" s="367"/>
      <c r="D97" s="367"/>
    </row>
    <row r="98" spans="1:9" x14ac:dyDescent="0.25">
      <c r="A98" s="14"/>
    </row>
    <row r="99" spans="1:9" ht="15.75" thickBot="1" x14ac:dyDescent="0.3">
      <c r="A99" s="5" t="s">
        <v>99</v>
      </c>
    </row>
    <row r="100" spans="1:9" ht="15.75" thickBot="1" x14ac:dyDescent="0.3">
      <c r="A100" s="46" t="s">
        <v>12</v>
      </c>
      <c r="B100" s="48"/>
      <c r="C100" s="33"/>
      <c r="D100" s="33"/>
      <c r="E100" s="33"/>
      <c r="F100" s="33"/>
      <c r="G100" s="48"/>
    </row>
    <row r="101" spans="1:9" x14ac:dyDescent="0.25">
      <c r="A101" s="13"/>
    </row>
    <row r="102" spans="1:9" x14ac:dyDescent="0.25">
      <c r="A102" s="13"/>
    </row>
    <row r="103" spans="1:9" x14ac:dyDescent="0.25">
      <c r="A103" s="13"/>
    </row>
    <row r="104" spans="1:9" x14ac:dyDescent="0.25">
      <c r="A104" s="13"/>
    </row>
    <row r="105" spans="1:9" ht="18.75" x14ac:dyDescent="0.25">
      <c r="A105" s="379" t="s">
        <v>14</v>
      </c>
      <c r="B105" s="379"/>
      <c r="C105" s="379"/>
      <c r="D105" s="379"/>
      <c r="E105" s="379"/>
      <c r="F105" s="379"/>
      <c r="G105" s="379"/>
      <c r="H105" s="379"/>
      <c r="I105" s="379"/>
    </row>
    <row r="106" spans="1:9" x14ac:dyDescent="0.25">
      <c r="A106" s="14" t="s">
        <v>15</v>
      </c>
    </row>
    <row r="107" spans="1:9" x14ac:dyDescent="0.25">
      <c r="A107" s="14"/>
    </row>
    <row r="108" spans="1:9" x14ac:dyDescent="0.25">
      <c r="A108" s="13"/>
    </row>
    <row r="109" spans="1:9" ht="47.25" customHeight="1" x14ac:dyDescent="0.25">
      <c r="A109" s="301" t="s">
        <v>21</v>
      </c>
      <c r="B109" s="301"/>
      <c r="C109" s="23"/>
      <c r="D109" s="301" t="s">
        <v>20</v>
      </c>
      <c r="E109" s="301"/>
      <c r="F109" s="22"/>
      <c r="G109" s="302" t="s">
        <v>23</v>
      </c>
      <c r="H109" s="302"/>
    </row>
    <row r="110" spans="1:9" ht="18.75" customHeight="1" x14ac:dyDescent="0.25">
      <c r="A110" s="304"/>
      <c r="B110" s="305"/>
      <c r="C110" s="305"/>
      <c r="D110" s="303" t="s">
        <v>16</v>
      </c>
      <c r="E110" s="303"/>
      <c r="F110" s="24"/>
      <c r="G110" s="303" t="s">
        <v>17</v>
      </c>
      <c r="H110" s="303"/>
    </row>
    <row r="111" spans="1:9" ht="15" customHeight="1" x14ac:dyDescent="0.25">
      <c r="A111" s="304"/>
      <c r="B111" s="305"/>
      <c r="C111" s="305"/>
      <c r="D111" s="303"/>
      <c r="E111" s="303"/>
      <c r="F111" s="24"/>
      <c r="G111" s="303"/>
      <c r="H111" s="303"/>
    </row>
    <row r="112" spans="1:9" ht="47.25" customHeight="1" x14ac:dyDescent="0.25">
      <c r="A112" s="306" t="s">
        <v>22</v>
      </c>
      <c r="B112" s="306"/>
      <c r="C112" s="16"/>
      <c r="D112" s="301" t="s">
        <v>20</v>
      </c>
      <c r="E112" s="301"/>
      <c r="F112" s="22"/>
      <c r="G112" s="302" t="s">
        <v>24</v>
      </c>
      <c r="H112" s="302"/>
    </row>
    <row r="113" spans="1:8" ht="15.75" x14ac:dyDescent="0.25">
      <c r="A113" s="15"/>
      <c r="B113" s="17"/>
      <c r="C113" s="17"/>
      <c r="D113" s="303" t="s">
        <v>16</v>
      </c>
      <c r="E113" s="303"/>
      <c r="F113" s="24"/>
      <c r="G113" s="303" t="s">
        <v>17</v>
      </c>
      <c r="H113" s="303"/>
    </row>
    <row r="114" spans="1:8" x14ac:dyDescent="0.25">
      <c r="A114" s="13"/>
      <c r="D114" s="303"/>
      <c r="E114" s="303"/>
      <c r="F114" s="24"/>
      <c r="G114" s="303"/>
      <c r="H114" s="303"/>
    </row>
    <row r="115" spans="1:8" x14ac:dyDescent="0.25">
      <c r="A115" s="13"/>
    </row>
    <row r="116" spans="1:8" x14ac:dyDescent="0.25">
      <c r="A116" s="13"/>
    </row>
    <row r="117" spans="1:8" ht="54" customHeight="1" x14ac:dyDescent="0.3">
      <c r="A117" s="279" t="s">
        <v>25</v>
      </c>
      <c r="B117" s="279"/>
      <c r="C117" s="279"/>
      <c r="D117" s="279"/>
      <c r="G117" s="25" t="s">
        <v>26</v>
      </c>
    </row>
  </sheetData>
  <mergeCells count="65">
    <mergeCell ref="A61:I61"/>
    <mergeCell ref="A75:I75"/>
    <mergeCell ref="A94:I94"/>
    <mergeCell ref="A97:D97"/>
    <mergeCell ref="A105:I105"/>
    <mergeCell ref="G64:I65"/>
    <mergeCell ref="G66:I66"/>
    <mergeCell ref="G67:I67"/>
    <mergeCell ref="G68:I68"/>
    <mergeCell ref="G69:I69"/>
    <mergeCell ref="G70:I70"/>
    <mergeCell ref="H76:H78"/>
    <mergeCell ref="I76:I78"/>
    <mergeCell ref="A76:A78"/>
    <mergeCell ref="C76:C78"/>
    <mergeCell ref="D76:D78"/>
    <mergeCell ref="A117:D117"/>
    <mergeCell ref="A109:B109"/>
    <mergeCell ref="D109:E109"/>
    <mergeCell ref="G109:H109"/>
    <mergeCell ref="A110:A111"/>
    <mergeCell ref="B110:B111"/>
    <mergeCell ref="C110:C111"/>
    <mergeCell ref="D110:E111"/>
    <mergeCell ref="G110:H111"/>
    <mergeCell ref="A112:B112"/>
    <mergeCell ref="D112:E112"/>
    <mergeCell ref="G112:H112"/>
    <mergeCell ref="D113:E114"/>
    <mergeCell ref="G113:H114"/>
    <mergeCell ref="E76:E78"/>
    <mergeCell ref="F76:F78"/>
    <mergeCell ref="G76:G78"/>
    <mergeCell ref="G71:I71"/>
    <mergeCell ref="G62:I62"/>
    <mergeCell ref="G63:I63"/>
    <mergeCell ref="A62:A65"/>
    <mergeCell ref="B62:B65"/>
    <mergeCell ref="C62:D62"/>
    <mergeCell ref="C63:D63"/>
    <mergeCell ref="E62:F62"/>
    <mergeCell ref="E63:F63"/>
    <mergeCell ref="C64:C65"/>
    <mergeCell ref="E64:E65"/>
    <mergeCell ref="A37:I37"/>
    <mergeCell ref="A55:I55"/>
    <mergeCell ref="A56:G56"/>
    <mergeCell ref="A60:I60"/>
    <mergeCell ref="A53:I53"/>
    <mergeCell ref="A1:I1"/>
    <mergeCell ref="A3:I3"/>
    <mergeCell ref="A4:I4"/>
    <mergeCell ref="A5:I5"/>
    <mergeCell ref="A15:I15"/>
    <mergeCell ref="A18:I18"/>
    <mergeCell ref="A26:A28"/>
    <mergeCell ref="B26:B28"/>
    <mergeCell ref="C26:C28"/>
    <mergeCell ref="D26:D28"/>
    <mergeCell ref="E26:F26"/>
    <mergeCell ref="E27:E28"/>
    <mergeCell ref="A19:I19"/>
    <mergeCell ref="A22:I22"/>
    <mergeCell ref="A24:I24"/>
    <mergeCell ref="A25:G25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  <rowBreaks count="2" manualBreakCount="2">
    <brk id="35" max="16383" man="1"/>
    <brk id="5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C7980D34979C241B6FEBCB8480633C9" ma:contentTypeVersion="0" ma:contentTypeDescription="Создание документа." ma:contentTypeScope="" ma:versionID="4465154b657b5530032becf4b8ec664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d55adb72285a15dcbde3e811af8a94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9699BB-34AA-4808-9DB0-972B26DF79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8B3F7C-2948-466D-B087-FB8FBEDC7A7D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7A32690-7F40-4193-8CA5-3ACF7EDC2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5</vt:i4>
      </vt:variant>
      <vt:variant>
        <vt:lpstr>Іменовані діапазони</vt:lpstr>
      </vt:variant>
      <vt:variant>
        <vt:i4>4</vt:i4>
      </vt:variant>
    </vt:vector>
  </HeadingPairs>
  <TitlesOfParts>
    <vt:vector size="9" baseType="lpstr">
      <vt:lpstr>Додаток 1</vt:lpstr>
      <vt:lpstr>Форма 1</vt:lpstr>
      <vt:lpstr>Додаток 2</vt:lpstr>
      <vt:lpstr>Додаток 3</vt:lpstr>
      <vt:lpstr>Лист1</vt:lpstr>
      <vt:lpstr>'Додаток 1'!_Toc188262779</vt:lpstr>
      <vt:lpstr>'Додаток 2'!_Toc188262780</vt:lpstr>
      <vt:lpstr>'Додаток 3'!_Toc188262781</vt:lpstr>
      <vt:lpstr>'Додаток 1'!rozdil_2_3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2023-11-14T13:50:40Z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0x010100BC7980D34979C241B6FEBCB8480633C9</vt:lpwstr>
  </property>
</Properties>
</file>